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Military Time" sheetId="13" r:id="rId13"/>
  </sheets>
  <definedNames>
    <definedName name="OT" localSheetId="3">SUM('April'!$M$8:$M$42)</definedName>
    <definedName name="OT" localSheetId="7">SUM('Aug'!$M$8:$M$42)</definedName>
    <definedName name="OT" localSheetId="11">SUM('Dec'!$M$8:$M$42)</definedName>
    <definedName name="OT" localSheetId="1">SUM('Feb'!$M$8:$M$42)</definedName>
    <definedName name="OT" localSheetId="0">SUM('Jan'!$M$8:$M$42)</definedName>
    <definedName name="OT" localSheetId="6">SUM('July'!$M$8:$M$42)</definedName>
    <definedName name="OT" localSheetId="5">SUM('June'!$M$8:$M$42)</definedName>
    <definedName name="OT" localSheetId="2">SUM('Mar'!$M$8:$M$42)</definedName>
    <definedName name="OT" localSheetId="4">SUM('May'!$M$8:$M$42)</definedName>
    <definedName name="OT" localSheetId="10">SUM('Nov'!$M$8:$M$42)</definedName>
    <definedName name="OT" localSheetId="9">SUM('Oct'!$M$8:$M$42)</definedName>
    <definedName name="OT" localSheetId="8">SUM('Sept'!$M$8:$M$42)</definedName>
    <definedName name="OT">SUM(#REF!)</definedName>
    <definedName name="week" localSheetId="3">SUM('April'!$L$8:$L$42)</definedName>
    <definedName name="week" localSheetId="7">SUM('Aug'!$L$8:$L$42)</definedName>
    <definedName name="week" localSheetId="11">SUM('Dec'!$L$8:$L$42)</definedName>
    <definedName name="week" localSheetId="1">SUM('Feb'!$L$8:$L$42)</definedName>
    <definedName name="week" localSheetId="0">SUM('Jan'!$L$8:$L$42)</definedName>
    <definedName name="week" localSheetId="6">SUM('July'!$L$8:$L$42)</definedName>
    <definedName name="week" localSheetId="5">SUM('June'!$L$8:$L$42)</definedName>
    <definedName name="week" localSheetId="2">SUM('Mar'!$L$8:$L$42)</definedName>
    <definedName name="week" localSheetId="4">SUM('May'!$L$8:$L$42)</definedName>
    <definedName name="week" localSheetId="10">SUM('Nov'!$L$8:$L$42)</definedName>
    <definedName name="week" localSheetId="9">SUM('Oct'!$L$8:$L$42)</definedName>
    <definedName name="week" localSheetId="8">SUM('Sept'!$L$8:$L$42)</definedName>
    <definedName name="week">SUM(#REF!)</definedName>
  </definedNames>
  <calcPr fullCalcOnLoad="1"/>
</workbook>
</file>

<file path=xl/sharedStrings.xml><?xml version="1.0" encoding="utf-8"?>
<sst xmlns="http://schemas.openxmlformats.org/spreadsheetml/2006/main" count="687" uniqueCount="59">
  <si>
    <t>Iowa-Missouri Conference, P.O. Box 65665, West Des Moines, IA 50265</t>
  </si>
  <si>
    <t>Lodging</t>
  </si>
  <si>
    <t>Meals</t>
  </si>
  <si>
    <t>Misc.</t>
  </si>
  <si>
    <t>Amount</t>
  </si>
  <si>
    <t>Reg. Time</t>
  </si>
  <si>
    <t>Vacation Hours</t>
  </si>
  <si>
    <t>Sick Time Short Term</t>
  </si>
  <si>
    <t>Treasury Use Only</t>
  </si>
  <si>
    <t>TOTAL</t>
  </si>
  <si>
    <t>I.D#</t>
  </si>
  <si>
    <t>Miles</t>
  </si>
  <si>
    <t>In</t>
  </si>
  <si>
    <t>Out</t>
  </si>
  <si>
    <t>Vac</t>
  </si>
  <si>
    <t>Total</t>
  </si>
  <si>
    <t>Week</t>
  </si>
  <si>
    <t>Sick</t>
  </si>
  <si>
    <t>Please Attach: Receipts for Spec. Trv., etc.</t>
  </si>
  <si>
    <t>Holiday Hours</t>
  </si>
  <si>
    <t>Overtime</t>
  </si>
  <si>
    <t>Mileage Rate</t>
  </si>
  <si>
    <t>Office-Hourly</t>
  </si>
  <si>
    <t>=</t>
  </si>
  <si>
    <t>Military Time Conversion</t>
  </si>
  <si>
    <t>O.T.</t>
  </si>
  <si>
    <t>SIGNATURE</t>
  </si>
  <si>
    <t>Print and give a signed copy to Treasury.</t>
  </si>
  <si>
    <t>Date</t>
  </si>
  <si>
    <t>Helpful hint:  Simply add 12 to the pm time.  That gives you the military time.</t>
  </si>
  <si>
    <t>Day</t>
  </si>
  <si>
    <t>January</t>
  </si>
  <si>
    <t>Ministry Report Office Hourly</t>
  </si>
  <si>
    <t>Name:</t>
  </si>
  <si>
    <t>Mon</t>
  </si>
  <si>
    <t>Tues</t>
  </si>
  <si>
    <t>Wed</t>
  </si>
  <si>
    <t>Thur</t>
  </si>
  <si>
    <t>February</t>
  </si>
  <si>
    <t>March</t>
  </si>
  <si>
    <t>April</t>
  </si>
  <si>
    <t>May</t>
  </si>
  <si>
    <t>June</t>
  </si>
  <si>
    <t>July</t>
  </si>
  <si>
    <t xml:space="preserve"> </t>
  </si>
  <si>
    <t>August</t>
  </si>
  <si>
    <t>September</t>
  </si>
  <si>
    <t>October</t>
  </si>
  <si>
    <t>November</t>
  </si>
  <si>
    <t>December</t>
  </si>
  <si>
    <t>Notes</t>
  </si>
  <si>
    <t>Holiday - Christmas</t>
  </si>
  <si>
    <t>Holiday - New Year's Day</t>
  </si>
  <si>
    <t>Holiday - President's Day</t>
  </si>
  <si>
    <t>Holiday - MLK Jr. Day</t>
  </si>
  <si>
    <t>Holiday - Memorial Day</t>
  </si>
  <si>
    <t>Holiday - Independence Day</t>
  </si>
  <si>
    <t>Holiday - Labor Day</t>
  </si>
  <si>
    <t>Holiday - Thanksgiving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</si>
</sst>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[$-409]h:mm:ss\ AM/PM"/>
    <numFmt numFmtId="167" formatCode="[$-F400]h:mm:ss\ AM/PM"/>
    <numFmt numFmtId="168" formatCode="[$-409]dddd\,\ mmmm\ dd\,\ yyyy"/>
    <numFmt numFmtId="169" formatCode="[$-409]h:mm\ AM/PM;@"/>
    <numFmt numFmtId="170" formatCode="h:mm;@"/>
    <numFmt numFmtId="171" formatCode="m/d/yy;@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6"/>
      <name val="Edwardian Script ITC"/>
      <family val="4"/>
    </font>
    <font>
      <sz val="1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dashed"/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double"/>
      <right>
        <color indexed="63"/>
      </right>
      <top style="thin"/>
      <bottom style="dashed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dashed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5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7" xfId="0" applyFont="1" applyBorder="1" applyAlignment="1">
      <alignment vertical="center"/>
    </xf>
    <xf numFmtId="20" fontId="3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43" fontId="4" fillId="0" borderId="18" xfId="42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43" fontId="3" fillId="0" borderId="20" xfId="42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 vertical="center"/>
    </xf>
    <xf numFmtId="164" fontId="4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0" fontId="10" fillId="0" borderId="26" xfId="0" applyNumberFormat="1" applyFont="1" applyBorder="1" applyAlignment="1">
      <alignment horizontal="center" vertical="center"/>
    </xf>
    <xf numFmtId="20" fontId="10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0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20" fontId="10" fillId="0" borderId="3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4" fontId="4" fillId="0" borderId="32" xfId="44" applyFont="1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9" fontId="0" fillId="0" borderId="0" xfId="0" applyNumberFormat="1" applyAlignment="1">
      <alignment/>
    </xf>
    <xf numFmtId="0" fontId="3" fillId="0" borderId="19" xfId="0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43" fontId="3" fillId="0" borderId="34" xfId="42" applyFont="1" applyBorder="1" applyAlignment="1">
      <alignment horizontal="left" vertical="center"/>
    </xf>
    <xf numFmtId="43" fontId="4" fillId="0" borderId="35" xfId="42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43" fontId="3" fillId="0" borderId="35" xfId="42" applyFont="1" applyBorder="1" applyAlignment="1">
      <alignment horizontal="left" vertical="center"/>
    </xf>
    <xf numFmtId="43" fontId="3" fillId="0" borderId="42" xfId="42" applyFont="1" applyBorder="1" applyAlignment="1">
      <alignment horizontal="left" vertical="center"/>
    </xf>
    <xf numFmtId="43" fontId="3" fillId="0" borderId="34" xfId="42" applyFont="1" applyBorder="1" applyAlignment="1">
      <alignment horizontal="left" vertical="center"/>
    </xf>
    <xf numFmtId="20" fontId="0" fillId="0" borderId="0" xfId="42" applyNumberFormat="1" applyFont="1" applyAlignment="1">
      <alignment/>
    </xf>
    <xf numFmtId="0" fontId="9" fillId="0" borderId="42" xfId="0" applyFont="1" applyBorder="1" applyAlignment="1" applyProtection="1">
      <alignment horizontal="center" vertical="center"/>
      <protection locked="0"/>
    </xf>
    <xf numFmtId="170" fontId="9" fillId="0" borderId="43" xfId="42" applyNumberFormat="1" applyFont="1" applyBorder="1" applyAlignment="1" applyProtection="1">
      <alignment horizontal="right" vertical="center"/>
      <protection locked="0"/>
    </xf>
    <xf numFmtId="170" fontId="9" fillId="0" borderId="44" xfId="42" applyNumberFormat="1" applyFont="1" applyBorder="1" applyAlignment="1" applyProtection="1">
      <alignment horizontal="right" vertical="center"/>
      <protection locked="0"/>
    </xf>
    <xf numFmtId="170" fontId="9" fillId="0" borderId="45" xfId="42" applyNumberFormat="1" applyFont="1" applyBorder="1" applyAlignment="1" applyProtection="1">
      <alignment horizontal="right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0" fontId="9" fillId="0" borderId="46" xfId="42" applyNumberFormat="1" applyFont="1" applyBorder="1" applyAlignment="1" applyProtection="1">
      <alignment horizontal="right" vertical="center"/>
      <protection locked="0"/>
    </xf>
    <xf numFmtId="170" fontId="9" fillId="0" borderId="47" xfId="42" applyNumberFormat="1" applyFont="1" applyBorder="1" applyAlignment="1" applyProtection="1">
      <alignment horizontal="right" vertical="center"/>
      <protection locked="0"/>
    </xf>
    <xf numFmtId="170" fontId="9" fillId="0" borderId="48" xfId="42" applyNumberFormat="1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170" fontId="9" fillId="0" borderId="49" xfId="42" applyNumberFormat="1" applyFont="1" applyBorder="1" applyAlignment="1" applyProtection="1">
      <alignment horizontal="right" vertical="center"/>
      <protection locked="0"/>
    </xf>
    <xf numFmtId="170" fontId="9" fillId="0" borderId="50" xfId="42" applyNumberFormat="1" applyFont="1" applyBorder="1" applyAlignment="1" applyProtection="1">
      <alignment horizontal="right" vertical="center"/>
      <protection locked="0"/>
    </xf>
    <xf numFmtId="170" fontId="9" fillId="0" borderId="51" xfId="42" applyNumberFormat="1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vertical="center"/>
      <protection locked="0"/>
    </xf>
    <xf numFmtId="43" fontId="12" fillId="0" borderId="53" xfId="42" applyFont="1" applyBorder="1" applyAlignment="1" applyProtection="1">
      <alignment vertical="center"/>
      <protection locked="0"/>
    </xf>
    <xf numFmtId="43" fontId="12" fillId="0" borderId="44" xfId="42" applyFont="1" applyBorder="1" applyAlignment="1" applyProtection="1">
      <alignment vertical="center"/>
      <protection locked="0"/>
    </xf>
    <xf numFmtId="0" fontId="12" fillId="0" borderId="54" xfId="0" applyFont="1" applyBorder="1" applyAlignment="1" applyProtection="1">
      <alignment vertical="center"/>
      <protection locked="0"/>
    </xf>
    <xf numFmtId="43" fontId="12" fillId="0" borderId="55" xfId="42" applyFont="1" applyBorder="1" applyAlignment="1" applyProtection="1">
      <alignment vertical="center"/>
      <protection locked="0"/>
    </xf>
    <xf numFmtId="43" fontId="12" fillId="0" borderId="47" xfId="42" applyFont="1" applyBorder="1" applyAlignment="1" applyProtection="1">
      <alignment vertical="center"/>
      <protection locked="0"/>
    </xf>
    <xf numFmtId="0" fontId="12" fillId="0" borderId="48" xfId="0" applyFont="1" applyBorder="1" applyAlignment="1" applyProtection="1">
      <alignment vertical="center"/>
      <protection locked="0"/>
    </xf>
    <xf numFmtId="0" fontId="12" fillId="0" borderId="56" xfId="0" applyFont="1" applyBorder="1" applyAlignment="1" applyProtection="1">
      <alignment vertical="center"/>
      <protection locked="0"/>
    </xf>
    <xf numFmtId="43" fontId="12" fillId="0" borderId="57" xfId="42" applyFont="1" applyBorder="1" applyAlignment="1" applyProtection="1">
      <alignment vertical="center"/>
      <protection locked="0"/>
    </xf>
    <xf numFmtId="43" fontId="12" fillId="0" borderId="50" xfId="42" applyFont="1" applyBorder="1" applyAlignment="1" applyProtection="1">
      <alignment vertical="center"/>
      <protection locked="0"/>
    </xf>
    <xf numFmtId="43" fontId="12" fillId="0" borderId="42" xfId="42" applyNumberFormat="1" applyFont="1" applyBorder="1" applyAlignment="1" applyProtection="1">
      <alignment horizontal="left" vertical="center"/>
      <protection locked="0"/>
    </xf>
    <xf numFmtId="43" fontId="12" fillId="0" borderId="58" xfId="42" applyNumberFormat="1" applyFont="1" applyBorder="1" applyAlignment="1" applyProtection="1">
      <alignment horizontal="left" vertical="center"/>
      <protection locked="0"/>
    </xf>
    <xf numFmtId="43" fontId="12" fillId="0" borderId="35" xfId="42" applyNumberFormat="1" applyFont="1" applyBorder="1" applyAlignment="1" applyProtection="1">
      <alignment horizontal="left" vertical="center"/>
      <protection locked="0"/>
    </xf>
    <xf numFmtId="43" fontId="12" fillId="0" borderId="59" xfId="42" applyNumberFormat="1" applyFont="1" applyBorder="1" applyAlignment="1" applyProtection="1">
      <alignment horizontal="left" vertical="center"/>
      <protection locked="0"/>
    </xf>
    <xf numFmtId="43" fontId="12" fillId="0" borderId="34" xfId="42" applyNumberFormat="1" applyFont="1" applyBorder="1" applyAlignment="1" applyProtection="1">
      <alignment horizontal="left" vertical="center"/>
      <protection locked="0"/>
    </xf>
    <xf numFmtId="43" fontId="12" fillId="0" borderId="60" xfId="42" applyNumberFormat="1" applyFont="1" applyBorder="1" applyAlignment="1" applyProtection="1">
      <alignment horizontal="left" vertical="center"/>
      <protection locked="0"/>
    </xf>
    <xf numFmtId="43" fontId="3" fillId="0" borderId="61" xfId="42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170" fontId="9" fillId="0" borderId="43" xfId="42" applyNumberFormat="1" applyFont="1" applyBorder="1" applyAlignment="1" applyProtection="1">
      <alignment horizontal="right" vertical="center"/>
      <protection locked="0"/>
    </xf>
    <xf numFmtId="170" fontId="9" fillId="0" borderId="46" xfId="42" applyNumberFormat="1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center" vertical="center"/>
    </xf>
    <xf numFmtId="43" fontId="4" fillId="0" borderId="66" xfId="42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164" fontId="3" fillId="0" borderId="67" xfId="0" applyNumberFormat="1" applyFont="1" applyBorder="1" applyAlignment="1">
      <alignment horizontal="right" vertical="center"/>
    </xf>
    <xf numFmtId="164" fontId="3" fillId="0" borderId="68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44" fontId="3" fillId="0" borderId="76" xfId="44" applyFont="1" applyBorder="1" applyAlignment="1">
      <alignment horizontal="center" vertical="center"/>
    </xf>
    <xf numFmtId="44" fontId="3" fillId="0" borderId="68" xfId="44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44" fontId="3" fillId="0" borderId="76" xfId="44" applyFont="1" applyBorder="1" applyAlignment="1">
      <alignment horizontal="right" vertical="center"/>
    </xf>
    <xf numFmtId="44" fontId="3" fillId="0" borderId="77" xfId="44" applyFont="1" applyBorder="1" applyAlignment="1">
      <alignment horizontal="right" vertical="center"/>
    </xf>
    <xf numFmtId="44" fontId="3" fillId="0" borderId="68" xfId="44" applyFont="1" applyBorder="1" applyAlignment="1">
      <alignment horizontal="right" vertical="center"/>
    </xf>
    <xf numFmtId="0" fontId="3" fillId="0" borderId="7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6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164" fontId="3" fillId="0" borderId="76" xfId="0" applyNumberFormat="1" applyFont="1" applyBorder="1" applyAlignment="1">
      <alignment horizontal="right" vertical="center"/>
    </xf>
    <xf numFmtId="0" fontId="3" fillId="0" borderId="76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164" fontId="3" fillId="0" borderId="76" xfId="44" applyNumberFormat="1" applyFont="1" applyBorder="1" applyAlignment="1">
      <alignment horizontal="right" vertical="center"/>
    </xf>
    <xf numFmtId="164" fontId="3" fillId="0" borderId="68" xfId="44" applyNumberFormat="1" applyFont="1" applyBorder="1" applyAlignment="1">
      <alignment horizontal="right" vertical="center"/>
    </xf>
    <xf numFmtId="0" fontId="3" fillId="0" borderId="78" xfId="0" applyFont="1" applyBorder="1" applyAlignment="1">
      <alignment vertical="center" wrapText="1"/>
    </xf>
    <xf numFmtId="3" fontId="3" fillId="0" borderId="78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43" fontId="3" fillId="0" borderId="76" xfId="42" applyFont="1" applyBorder="1" applyAlignment="1">
      <alignment horizontal="right" vertical="center"/>
    </xf>
    <xf numFmtId="43" fontId="3" fillId="0" borderId="68" xfId="42" applyFont="1" applyBorder="1" applyAlignment="1">
      <alignment horizontal="right" vertical="center"/>
    </xf>
    <xf numFmtId="0" fontId="3" fillId="0" borderId="79" xfId="0" applyFont="1" applyBorder="1" applyAlignment="1">
      <alignment vertical="center" wrapText="1"/>
    </xf>
    <xf numFmtId="43" fontId="3" fillId="0" borderId="79" xfId="42" applyFont="1" applyBorder="1" applyAlignment="1">
      <alignment horizontal="right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right" vertical="center" wrapText="1"/>
    </xf>
    <xf numFmtId="0" fontId="3" fillId="0" borderId="68" xfId="0" applyFont="1" applyBorder="1" applyAlignment="1">
      <alignment horizontal="right" vertical="center" wrapText="1"/>
    </xf>
    <xf numFmtId="43" fontId="3" fillId="0" borderId="83" xfId="42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8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6" xfId="53" applyFont="1" applyBorder="1" applyAlignment="1" applyProtection="1">
      <alignment horizontal="left"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43" fontId="3" fillId="0" borderId="42" xfId="42" applyFont="1" applyBorder="1" applyAlignment="1" applyProtection="1">
      <alignment horizontal="left" vertical="center"/>
      <protection locked="0"/>
    </xf>
    <xf numFmtId="43" fontId="3" fillId="0" borderId="35" xfId="42" applyFont="1" applyBorder="1" applyAlignment="1" applyProtection="1">
      <alignment horizontal="left" vertical="center"/>
      <protection locked="0"/>
    </xf>
    <xf numFmtId="43" fontId="3" fillId="0" borderId="34" xfId="42" applyFont="1" applyBorder="1" applyAlignment="1" applyProtection="1">
      <alignment horizontal="left" vertical="center"/>
      <protection locked="0"/>
    </xf>
    <xf numFmtId="43" fontId="3" fillId="0" borderId="35" xfId="42" applyFont="1" applyBorder="1" applyAlignment="1" applyProtection="1">
      <alignment horizontal="left" vertical="center"/>
      <protection locked="0"/>
    </xf>
    <xf numFmtId="43" fontId="4" fillId="0" borderId="35" xfId="42" applyFont="1" applyBorder="1" applyAlignment="1" applyProtection="1">
      <alignment horizontal="left" vertical="center"/>
      <protection locked="0"/>
    </xf>
    <xf numFmtId="43" fontId="3" fillId="0" borderId="42" xfId="42" applyFont="1" applyBorder="1" applyAlignment="1" applyProtection="1">
      <alignment horizontal="left" vertical="center"/>
      <protection locked="0"/>
    </xf>
    <xf numFmtId="43" fontId="3" fillId="0" borderId="34" xfId="42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69" t="s">
        <v>31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88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18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19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20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21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25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1" t="s">
        <v>51</v>
      </c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26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4" t="s">
        <v>51</v>
      </c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27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28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1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1" t="s">
        <v>52</v>
      </c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2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3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4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8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9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10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11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47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16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17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18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19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23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24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25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26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30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1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2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3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7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8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9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10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 t="s">
        <v>34</v>
      </c>
      <c r="B36" s="61">
        <v>14</v>
      </c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 t="s">
        <v>35</v>
      </c>
      <c r="B37" s="65">
        <v>15</v>
      </c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 t="s">
        <v>36</v>
      </c>
      <c r="B38" s="65">
        <v>16</v>
      </c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 t="s">
        <v>37</v>
      </c>
      <c r="B39" s="65">
        <v>17</v>
      </c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3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48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96">
        <v>21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22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23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24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65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69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61">
        <v>28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29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30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31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4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5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6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7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11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12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13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14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49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96">
        <v>18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19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20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21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65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69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61">
        <v>25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26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27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28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4" t="s">
        <v>58</v>
      </c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2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3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4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5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9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10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11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12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2">
      <selection activeCell="H38" sqref="H38"/>
    </sheetView>
  </sheetViews>
  <sheetFormatPr defaultColWidth="9.140625" defaultRowHeight="12.75"/>
  <cols>
    <col min="2" max="2" width="4.00390625" style="0" customWidth="1"/>
  </cols>
  <sheetData>
    <row r="1" ht="12.75">
      <c r="A1" t="s">
        <v>24</v>
      </c>
    </row>
    <row r="3" spans="1:3" ht="12.75">
      <c r="A3" s="44">
        <v>0.4583333333333333</v>
      </c>
      <c r="B3" s="42" t="s">
        <v>23</v>
      </c>
      <c r="C3" s="60">
        <v>0.4583333333333333</v>
      </c>
    </row>
    <row r="4" spans="1:3" ht="12.75">
      <c r="A4" s="44">
        <v>0.5</v>
      </c>
      <c r="B4" s="42" t="s">
        <v>23</v>
      </c>
      <c r="C4" s="60">
        <v>0.5</v>
      </c>
    </row>
    <row r="5" spans="1:3" ht="12.75">
      <c r="A5" s="44">
        <v>0.5416666666666666</v>
      </c>
      <c r="B5" s="42" t="s">
        <v>23</v>
      </c>
      <c r="C5" s="60">
        <v>0.5416666666666666</v>
      </c>
    </row>
    <row r="6" spans="1:3" ht="12.75">
      <c r="A6" s="44">
        <v>0.5833333333333334</v>
      </c>
      <c r="B6" s="42" t="s">
        <v>23</v>
      </c>
      <c r="C6" s="60">
        <v>0.5833333333333334</v>
      </c>
    </row>
    <row r="7" spans="1:3" ht="12.75">
      <c r="A7" s="44">
        <v>0.625</v>
      </c>
      <c r="B7" s="42" t="s">
        <v>23</v>
      </c>
      <c r="C7" s="60">
        <v>0.625</v>
      </c>
    </row>
    <row r="8" spans="1:3" ht="12.75">
      <c r="A8" s="44">
        <v>0.6666666666666666</v>
      </c>
      <c r="B8" s="42" t="s">
        <v>23</v>
      </c>
      <c r="C8" s="60">
        <v>0.6666666666666666</v>
      </c>
    </row>
    <row r="9" spans="1:3" ht="12.75">
      <c r="A9" s="44">
        <v>0.7083333333333334</v>
      </c>
      <c r="B9" s="42" t="s">
        <v>23</v>
      </c>
      <c r="C9" s="60">
        <v>0.7083333333333334</v>
      </c>
    </row>
    <row r="10" spans="1:3" ht="12.75">
      <c r="A10" s="44">
        <v>0.75</v>
      </c>
      <c r="B10" s="42" t="s">
        <v>23</v>
      </c>
      <c r="C10" s="60">
        <v>0.75</v>
      </c>
    </row>
    <row r="11" spans="1:3" ht="12.75">
      <c r="A11" s="44">
        <v>0.7916666666666666</v>
      </c>
      <c r="B11" s="42" t="s">
        <v>23</v>
      </c>
      <c r="C11" s="60">
        <v>0.7916666666666666</v>
      </c>
    </row>
    <row r="12" spans="1:3" ht="12.75">
      <c r="A12" s="44">
        <v>0.8333333333333334</v>
      </c>
      <c r="B12" s="42" t="s">
        <v>23</v>
      </c>
      <c r="C12" s="60">
        <v>0.8333333333333334</v>
      </c>
    </row>
    <row r="13" spans="1:3" ht="12.75">
      <c r="A13" s="44">
        <v>0.875</v>
      </c>
      <c r="B13" s="42" t="s">
        <v>23</v>
      </c>
      <c r="C13" s="60">
        <v>0.875</v>
      </c>
    </row>
    <row r="14" spans="2:3" ht="12.75">
      <c r="B14" s="42"/>
      <c r="C14" s="43"/>
    </row>
    <row r="15" ht="12.75">
      <c r="A15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38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9"/>
      <c r="T3" s="179"/>
      <c r="U3" s="179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80"/>
      <c r="S4" s="180"/>
      <c r="T4" s="180"/>
      <c r="U4" s="180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15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 t="s">
        <v>54</v>
      </c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16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17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18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22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23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24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25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29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30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31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1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5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6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7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8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 t="s">
        <v>34</v>
      </c>
      <c r="B36" s="61">
        <v>12</v>
      </c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 t="s">
        <v>35</v>
      </c>
      <c r="B37" s="65">
        <v>13</v>
      </c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 t="s">
        <v>36</v>
      </c>
      <c r="B38" s="65">
        <v>14</v>
      </c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 t="s">
        <v>37</v>
      </c>
      <c r="B39" s="65">
        <v>15</v>
      </c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2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3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39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96">
        <v>19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 t="s">
        <v>53</v>
      </c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20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21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22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65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69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61">
        <v>26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27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28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29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4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5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6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7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11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12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13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14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40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18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19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20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21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25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26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27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28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1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2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3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4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8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9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10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11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41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15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16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17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18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22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23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24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25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 t="s">
        <v>44</v>
      </c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29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30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1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2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6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7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8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9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 t="s">
        <v>34</v>
      </c>
      <c r="B36" s="61">
        <v>13</v>
      </c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 t="s">
        <v>35</v>
      </c>
      <c r="B37" s="65">
        <v>14</v>
      </c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 t="s">
        <v>36</v>
      </c>
      <c r="B38" s="65">
        <v>15</v>
      </c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 t="s">
        <v>37</v>
      </c>
      <c r="B39" s="65">
        <v>16</v>
      </c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42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96">
        <v>20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21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22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23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65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69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61">
        <v>27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1" t="s">
        <v>55</v>
      </c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28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29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30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3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4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5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6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10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11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12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13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43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17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18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19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20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24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25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26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27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1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2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3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4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4" t="s">
        <v>56</v>
      </c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8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9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10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11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45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15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16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17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18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22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23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24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25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29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6"/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30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31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1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5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6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7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8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 t="s">
        <v>34</v>
      </c>
      <c r="B36" s="61">
        <v>12</v>
      </c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 t="s">
        <v>35</v>
      </c>
      <c r="B37" s="65">
        <v>13</v>
      </c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 t="s">
        <v>36</v>
      </c>
      <c r="B38" s="65">
        <v>14</v>
      </c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 t="s">
        <v>37</v>
      </c>
      <c r="B39" s="65">
        <v>15</v>
      </c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N8" sqref="N8:N42"/>
    </sheetView>
  </sheetViews>
  <sheetFormatPr defaultColWidth="9.140625" defaultRowHeight="12.75"/>
  <cols>
    <col min="1" max="2" width="4.7109375" style="4" customWidth="1"/>
    <col min="3" max="3" width="6.00390625" style="20" customWidth="1"/>
    <col min="4" max="4" width="7.8515625" style="20" bestFit="1" customWidth="1"/>
    <col min="5" max="5" width="6.00390625" style="20" bestFit="1" customWidth="1"/>
    <col min="6" max="6" width="6.00390625" style="20" customWidth="1"/>
    <col min="7" max="8" width="6.00390625" style="20" bestFit="1" customWidth="1"/>
    <col min="9" max="9" width="6.00390625" style="20" customWidth="1"/>
    <col min="10" max="10" width="6.00390625" style="20" bestFit="1" customWidth="1"/>
    <col min="11" max="11" width="6.140625" style="4" customWidth="1"/>
    <col min="12" max="12" width="6.57421875" style="4" bestFit="1" customWidth="1"/>
    <col min="13" max="13" width="8.28125" style="4" hidden="1" customWidth="1"/>
    <col min="14" max="14" width="26.140625" style="4" customWidth="1"/>
    <col min="15" max="15" width="6.57421875" style="4" customWidth="1"/>
    <col min="16" max="17" width="6.00390625" style="4" customWidth="1"/>
    <col min="18" max="18" width="7.7109375" style="4" customWidth="1"/>
    <col min="19" max="19" width="7.421875" style="4" customWidth="1"/>
    <col min="20" max="21" width="6.57421875" style="4" customWidth="1"/>
    <col min="22" max="22" width="1.421875" style="4" customWidth="1"/>
    <col min="23" max="23" width="8.8515625" style="4" customWidth="1"/>
    <col min="24" max="24" width="5.28125" style="4" customWidth="1"/>
    <col min="25" max="25" width="7.421875" style="4" customWidth="1"/>
    <col min="26" max="16384" width="9.140625" style="4" customWidth="1"/>
  </cols>
  <sheetData>
    <row r="1" spans="2:25" ht="20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2:24" s="2" customFormat="1" ht="12.75" customHeight="1" thickBot="1">
      <c r="B2" s="170" t="s">
        <v>46</v>
      </c>
      <c r="C2" s="170"/>
      <c r="D2" s="170"/>
      <c r="E2" s="171">
        <v>2024</v>
      </c>
      <c r="F2" s="171"/>
      <c r="G2" s="159"/>
      <c r="H2" s="159"/>
      <c r="I2" s="159"/>
      <c r="J2" s="159"/>
      <c r="K2" s="159"/>
      <c r="L2" s="159"/>
      <c r="M2" s="159"/>
      <c r="N2" s="159"/>
      <c r="O2" s="159"/>
      <c r="R2" s="172"/>
      <c r="S2" s="172"/>
      <c r="T2" s="172"/>
      <c r="U2" s="172"/>
      <c r="V2" s="1"/>
      <c r="X2" s="97"/>
    </row>
    <row r="3" spans="2:25" s="2" customFormat="1" ht="12.75" customHeight="1">
      <c r="B3" s="170"/>
      <c r="C3" s="170"/>
      <c r="D3" s="170"/>
      <c r="E3" s="171"/>
      <c r="F3" s="171"/>
      <c r="G3" s="159"/>
      <c r="H3" s="159"/>
      <c r="I3" s="159"/>
      <c r="J3" s="159"/>
      <c r="K3" s="159"/>
      <c r="L3" s="159"/>
      <c r="M3" s="159"/>
      <c r="N3" s="159"/>
      <c r="O3" s="159"/>
      <c r="P3" s="173" t="s">
        <v>33</v>
      </c>
      <c r="Q3" s="173"/>
      <c r="R3" s="174" t="e">
        <f>#REF!</f>
        <v>#REF!</v>
      </c>
      <c r="S3" s="174"/>
      <c r="T3" s="174"/>
      <c r="U3" s="174"/>
      <c r="V3" s="1"/>
      <c r="W3" s="1"/>
      <c r="X3" s="176" t="s">
        <v>10</v>
      </c>
      <c r="Y3" s="177"/>
    </row>
    <row r="4" spans="2:25" s="2" customFormat="1" ht="12.75" customHeight="1" thickBot="1">
      <c r="B4" s="158" t="s">
        <v>32</v>
      </c>
      <c r="C4" s="158"/>
      <c r="D4" s="158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73"/>
      <c r="Q4" s="173"/>
      <c r="R4" s="175"/>
      <c r="S4" s="175"/>
      <c r="T4" s="175"/>
      <c r="U4" s="175"/>
      <c r="X4" s="176"/>
      <c r="Y4" s="178"/>
    </row>
    <row r="5" spans="2:26" s="2" customFormat="1" ht="12.75" customHeight="1" thickBot="1">
      <c r="B5" s="158"/>
      <c r="C5" s="158"/>
      <c r="D5" s="158"/>
      <c r="E5" s="158"/>
      <c r="F5" s="158"/>
      <c r="G5" s="160" t="s">
        <v>27</v>
      </c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2"/>
      <c r="S5" s="162"/>
      <c r="T5" s="3"/>
      <c r="U5" s="1"/>
      <c r="V5" s="1"/>
      <c r="W5" s="1"/>
      <c r="X5" s="1"/>
      <c r="Y5" s="97"/>
      <c r="Z5" s="1"/>
    </row>
    <row r="6" spans="2:22" s="2" customFormat="1" ht="12.75" customHeight="1" thickBot="1">
      <c r="B6" s="163" t="s">
        <v>22</v>
      </c>
      <c r="C6" s="163"/>
      <c r="D6" s="163"/>
      <c r="E6" s="23"/>
      <c r="F6" s="23"/>
      <c r="G6" s="15"/>
      <c r="H6" s="15"/>
      <c r="I6" s="15"/>
      <c r="J6" s="15"/>
      <c r="K6" s="22"/>
      <c r="L6" s="22"/>
      <c r="M6" s="22"/>
      <c r="N6" s="22"/>
      <c r="O6" s="22"/>
      <c r="P6" s="164"/>
      <c r="Q6" s="164"/>
      <c r="R6" s="165"/>
      <c r="S6" s="166"/>
      <c r="T6" s="166"/>
      <c r="U6" s="167"/>
      <c r="V6" s="1"/>
    </row>
    <row r="7" spans="1:25" s="2" customFormat="1" ht="27" customHeight="1" thickBot="1">
      <c r="A7" s="98" t="s">
        <v>30</v>
      </c>
      <c r="B7" s="99" t="s">
        <v>28</v>
      </c>
      <c r="C7" s="32" t="s">
        <v>12</v>
      </c>
      <c r="D7" s="33" t="s">
        <v>13</v>
      </c>
      <c r="E7" s="32" t="s">
        <v>12</v>
      </c>
      <c r="F7" s="33" t="s">
        <v>13</v>
      </c>
      <c r="G7" s="32" t="s">
        <v>12</v>
      </c>
      <c r="H7" s="33" t="s">
        <v>13</v>
      </c>
      <c r="I7" s="39" t="s">
        <v>12</v>
      </c>
      <c r="J7" s="33" t="s">
        <v>13</v>
      </c>
      <c r="K7" s="34" t="s">
        <v>15</v>
      </c>
      <c r="L7" s="34" t="s">
        <v>16</v>
      </c>
      <c r="M7" s="34" t="s">
        <v>20</v>
      </c>
      <c r="N7" s="102" t="s">
        <v>50</v>
      </c>
      <c r="O7" s="35" t="s">
        <v>19</v>
      </c>
      <c r="P7" s="36" t="s">
        <v>14</v>
      </c>
      <c r="Q7" s="37" t="s">
        <v>17</v>
      </c>
      <c r="R7" s="53" t="s">
        <v>11</v>
      </c>
      <c r="S7" s="54" t="s">
        <v>1</v>
      </c>
      <c r="T7" s="54" t="s">
        <v>2</v>
      </c>
      <c r="U7" s="54" t="s">
        <v>3</v>
      </c>
      <c r="V7" s="5"/>
      <c r="W7" s="150" t="s">
        <v>8</v>
      </c>
      <c r="X7" s="151"/>
      <c r="Y7" s="152"/>
    </row>
    <row r="8" spans="1:25" s="2" customFormat="1" ht="10.5" customHeight="1">
      <c r="A8" s="91" t="s">
        <v>34</v>
      </c>
      <c r="B8" s="61">
        <v>19</v>
      </c>
      <c r="C8" s="62"/>
      <c r="D8" s="63"/>
      <c r="E8" s="62"/>
      <c r="F8" s="63"/>
      <c r="G8" s="62"/>
      <c r="H8" s="63"/>
      <c r="I8" s="64"/>
      <c r="J8" s="63"/>
      <c r="K8" s="57">
        <f>(((D8-C8)*24)+((F8-E8)*24)+((H8-G8)*24)+((J8-I8)*24))</f>
        <v>0</v>
      </c>
      <c r="L8" s="58"/>
      <c r="M8" s="58"/>
      <c r="N8" s="181"/>
      <c r="O8" s="84"/>
      <c r="P8" s="84"/>
      <c r="Q8" s="85"/>
      <c r="R8" s="74"/>
      <c r="S8" s="75"/>
      <c r="T8" s="75"/>
      <c r="U8" s="76"/>
      <c r="V8" s="6"/>
      <c r="W8" s="153" t="s">
        <v>5</v>
      </c>
      <c r="X8" s="154">
        <v>10100</v>
      </c>
      <c r="Y8" s="156">
        <f>L43+O43</f>
        <v>0</v>
      </c>
    </row>
    <row r="9" spans="1:25" s="2" customFormat="1" ht="10.5" customHeight="1" thickBot="1">
      <c r="A9" s="92" t="s">
        <v>35</v>
      </c>
      <c r="B9" s="65">
        <v>20</v>
      </c>
      <c r="C9" s="66"/>
      <c r="D9" s="67"/>
      <c r="E9" s="66"/>
      <c r="F9" s="67"/>
      <c r="G9" s="66"/>
      <c r="H9" s="67"/>
      <c r="I9" s="68"/>
      <c r="J9" s="67"/>
      <c r="K9" s="57">
        <f aca="true" t="shared" si="0" ref="K9:K42">(((D9-C9)*24)+((F9-E9)*24)+((H9-G9)*24)+((J9-I9)*24))</f>
        <v>0</v>
      </c>
      <c r="L9" s="57"/>
      <c r="M9" s="57"/>
      <c r="N9" s="182"/>
      <c r="O9" s="86"/>
      <c r="P9" s="86"/>
      <c r="Q9" s="87"/>
      <c r="R9" s="77"/>
      <c r="S9" s="78"/>
      <c r="T9" s="78"/>
      <c r="U9" s="79"/>
      <c r="V9" s="6"/>
      <c r="W9" s="138"/>
      <c r="X9" s="155"/>
      <c r="Y9" s="147"/>
    </row>
    <row r="10" spans="1:25" s="2" customFormat="1" ht="10.5" customHeight="1">
      <c r="A10" s="92" t="s">
        <v>36</v>
      </c>
      <c r="B10" s="65">
        <v>21</v>
      </c>
      <c r="C10" s="66"/>
      <c r="D10" s="67"/>
      <c r="E10" s="66"/>
      <c r="F10" s="67"/>
      <c r="G10" s="66"/>
      <c r="H10" s="67"/>
      <c r="I10" s="68"/>
      <c r="J10" s="67"/>
      <c r="K10" s="57">
        <f t="shared" si="0"/>
        <v>0</v>
      </c>
      <c r="L10" s="57"/>
      <c r="M10" s="57"/>
      <c r="N10" s="182"/>
      <c r="O10" s="86"/>
      <c r="P10" s="86"/>
      <c r="Q10" s="87"/>
      <c r="R10" s="77"/>
      <c r="S10" s="78"/>
      <c r="T10" s="78"/>
      <c r="U10" s="79"/>
      <c r="V10" s="6"/>
      <c r="W10" s="137" t="s">
        <v>25</v>
      </c>
      <c r="X10" s="157">
        <v>10101</v>
      </c>
      <c r="Y10" s="146">
        <f>M43</f>
        <v>0</v>
      </c>
    </row>
    <row r="11" spans="1:25" s="2" customFormat="1" ht="10.5" customHeight="1" thickBot="1">
      <c r="A11" s="92" t="s">
        <v>37</v>
      </c>
      <c r="B11" s="65">
        <v>22</v>
      </c>
      <c r="C11" s="66"/>
      <c r="D11" s="67"/>
      <c r="E11" s="66"/>
      <c r="F11" s="67"/>
      <c r="G11" s="66"/>
      <c r="H11" s="67"/>
      <c r="I11" s="68"/>
      <c r="J11" s="67"/>
      <c r="K11" s="57">
        <f t="shared" si="0"/>
        <v>0</v>
      </c>
      <c r="L11" s="57"/>
      <c r="M11" s="57"/>
      <c r="N11" s="182"/>
      <c r="O11" s="86"/>
      <c r="P11" s="86"/>
      <c r="Q11" s="87"/>
      <c r="R11" s="77"/>
      <c r="S11" s="78"/>
      <c r="T11" s="78"/>
      <c r="U11" s="79"/>
      <c r="V11" s="6"/>
      <c r="W11" s="138"/>
      <c r="X11" s="155"/>
      <c r="Y11" s="147"/>
    </row>
    <row r="12" spans="1:25" s="2" customFormat="1" ht="10.5" customHeight="1">
      <c r="A12" s="92"/>
      <c r="B12" s="65"/>
      <c r="C12" s="66"/>
      <c r="D12" s="67"/>
      <c r="E12" s="66"/>
      <c r="F12" s="67"/>
      <c r="G12" s="66"/>
      <c r="H12" s="67"/>
      <c r="I12" s="68"/>
      <c r="J12" s="67"/>
      <c r="K12" s="57">
        <f t="shared" si="0"/>
        <v>0</v>
      </c>
      <c r="L12" s="57"/>
      <c r="M12" s="57"/>
      <c r="N12" s="182"/>
      <c r="O12" s="86"/>
      <c r="P12" s="86"/>
      <c r="Q12" s="87"/>
      <c r="R12" s="77"/>
      <c r="S12" s="78"/>
      <c r="T12" s="78"/>
      <c r="U12" s="79"/>
      <c r="V12" s="6"/>
      <c r="W12" s="134" t="s">
        <v>6</v>
      </c>
      <c r="X12" s="144">
        <v>10104</v>
      </c>
      <c r="Y12" s="146">
        <f>+P43</f>
        <v>0</v>
      </c>
    </row>
    <row r="13" spans="1:25" s="2" customFormat="1" ht="10.5" customHeight="1" thickBot="1">
      <c r="A13" s="92"/>
      <c r="B13" s="94"/>
      <c r="C13" s="66"/>
      <c r="D13" s="67"/>
      <c r="E13" s="66"/>
      <c r="F13" s="67"/>
      <c r="G13" s="66"/>
      <c r="H13" s="67"/>
      <c r="I13" s="68"/>
      <c r="J13" s="67"/>
      <c r="K13" s="57">
        <f t="shared" si="0"/>
        <v>0</v>
      </c>
      <c r="L13" s="57"/>
      <c r="M13" s="57"/>
      <c r="N13" s="182"/>
      <c r="O13" s="86"/>
      <c r="P13" s="86"/>
      <c r="Q13" s="87"/>
      <c r="R13" s="77"/>
      <c r="S13" s="78"/>
      <c r="T13" s="78"/>
      <c r="U13" s="79"/>
      <c r="V13" s="6"/>
      <c r="W13" s="135"/>
      <c r="X13" s="145"/>
      <c r="Y13" s="147"/>
    </row>
    <row r="14" spans="1:25" s="2" customFormat="1" ht="10.5" customHeight="1" thickBot="1">
      <c r="A14" s="92"/>
      <c r="B14" s="95"/>
      <c r="C14" s="70"/>
      <c r="D14" s="71"/>
      <c r="E14" s="70"/>
      <c r="F14" s="71"/>
      <c r="G14" s="70"/>
      <c r="H14" s="71"/>
      <c r="I14" s="72"/>
      <c r="J14" s="71"/>
      <c r="K14" s="59">
        <f t="shared" si="0"/>
        <v>0</v>
      </c>
      <c r="L14" s="59">
        <f>IF(SUM(K8:K14)&gt;40,40,SUM(K8:K14))</f>
        <v>0</v>
      </c>
      <c r="M14" s="59">
        <f>SUM(K8:K14)-L14</f>
        <v>0</v>
      </c>
      <c r="N14" s="183"/>
      <c r="O14" s="88"/>
      <c r="P14" s="88"/>
      <c r="Q14" s="89"/>
      <c r="R14" s="77"/>
      <c r="S14" s="78"/>
      <c r="T14" s="78"/>
      <c r="U14" s="79"/>
      <c r="V14" s="6"/>
      <c r="W14" s="134" t="s">
        <v>7</v>
      </c>
      <c r="X14" s="134">
        <v>10105</v>
      </c>
      <c r="Y14" s="146">
        <f>Q43</f>
        <v>0</v>
      </c>
    </row>
    <row r="15" spans="1:25" s="2" customFormat="1" ht="10.5" customHeight="1" thickBot="1">
      <c r="A15" s="91" t="s">
        <v>34</v>
      </c>
      <c r="B15" s="96">
        <v>26</v>
      </c>
      <c r="C15" s="62"/>
      <c r="D15" s="63"/>
      <c r="E15" s="62"/>
      <c r="F15" s="63"/>
      <c r="G15" s="62"/>
      <c r="H15" s="63"/>
      <c r="I15" s="64"/>
      <c r="J15" s="63"/>
      <c r="K15" s="57">
        <f>(((D15-C15)*24)+((F15-E15)*24)+((H15-G15)*24)+((J15-I15)*24))</f>
        <v>0</v>
      </c>
      <c r="L15" s="58"/>
      <c r="M15" s="58"/>
      <c r="N15" s="186"/>
      <c r="O15" s="84"/>
      <c r="P15" s="84"/>
      <c r="Q15" s="85"/>
      <c r="R15" s="80"/>
      <c r="S15" s="78"/>
      <c r="T15" s="78"/>
      <c r="U15" s="79"/>
      <c r="V15" s="6"/>
      <c r="W15" s="148"/>
      <c r="X15" s="148"/>
      <c r="Y15" s="149"/>
    </row>
    <row r="16" spans="1:25" s="2" customFormat="1" ht="10.5" customHeight="1" thickTop="1">
      <c r="A16" s="92" t="s">
        <v>35</v>
      </c>
      <c r="B16" s="65">
        <v>27</v>
      </c>
      <c r="C16" s="66"/>
      <c r="D16" s="67"/>
      <c r="E16" s="66"/>
      <c r="F16" s="67"/>
      <c r="G16" s="66"/>
      <c r="H16" s="67"/>
      <c r="I16" s="68"/>
      <c r="J16" s="67"/>
      <c r="K16" s="57">
        <f t="shared" si="0"/>
        <v>0</v>
      </c>
      <c r="L16" s="48"/>
      <c r="M16" s="48"/>
      <c r="N16" s="185"/>
      <c r="O16" s="86"/>
      <c r="P16" s="86"/>
      <c r="Q16" s="87"/>
      <c r="R16" s="80"/>
      <c r="S16" s="78"/>
      <c r="T16" s="78"/>
      <c r="U16" s="79"/>
      <c r="V16" s="6"/>
      <c r="W16" s="141"/>
      <c r="X16" s="141"/>
      <c r="Y16" s="142"/>
    </row>
    <row r="17" spans="1:25" s="2" customFormat="1" ht="10.5" customHeight="1" thickBot="1">
      <c r="A17" s="92" t="s">
        <v>36</v>
      </c>
      <c r="B17" s="65">
        <v>28</v>
      </c>
      <c r="C17" s="66"/>
      <c r="D17" s="67"/>
      <c r="E17" s="66"/>
      <c r="F17" s="67"/>
      <c r="G17" s="66"/>
      <c r="H17" s="67"/>
      <c r="I17" s="68"/>
      <c r="J17" s="67"/>
      <c r="K17" s="57">
        <f t="shared" si="0"/>
        <v>0</v>
      </c>
      <c r="L17" s="57"/>
      <c r="M17" s="57"/>
      <c r="N17" s="182"/>
      <c r="O17" s="86"/>
      <c r="P17" s="86"/>
      <c r="Q17" s="87"/>
      <c r="R17" s="80"/>
      <c r="S17" s="78"/>
      <c r="T17" s="78"/>
      <c r="U17" s="79"/>
      <c r="V17" s="6"/>
      <c r="W17" s="135"/>
      <c r="X17" s="135"/>
      <c r="Y17" s="143"/>
    </row>
    <row r="18" spans="1:25" s="2" customFormat="1" ht="10.5" customHeight="1">
      <c r="A18" s="92" t="s">
        <v>37</v>
      </c>
      <c r="B18" s="65">
        <v>29</v>
      </c>
      <c r="C18" s="66"/>
      <c r="D18" s="67"/>
      <c r="E18" s="66"/>
      <c r="F18" s="67"/>
      <c r="G18" s="66"/>
      <c r="H18" s="67"/>
      <c r="I18" s="68"/>
      <c r="J18" s="67"/>
      <c r="K18" s="57">
        <f t="shared" si="0"/>
        <v>0</v>
      </c>
      <c r="L18" s="57"/>
      <c r="M18" s="57"/>
      <c r="N18" s="182"/>
      <c r="O18" s="86"/>
      <c r="P18" s="86"/>
      <c r="Q18" s="87"/>
      <c r="R18" s="80"/>
      <c r="S18" s="78"/>
      <c r="T18" s="78"/>
      <c r="U18" s="79"/>
      <c r="V18" s="6"/>
      <c r="W18" s="134"/>
      <c r="X18" s="134"/>
      <c r="Y18" s="136"/>
    </row>
    <row r="19" spans="1:25" s="2" customFormat="1" ht="10.5" customHeight="1" thickBot="1">
      <c r="A19" s="92"/>
      <c r="B19" s="65"/>
      <c r="C19" s="66"/>
      <c r="D19" s="67"/>
      <c r="E19" s="66"/>
      <c r="F19" s="67"/>
      <c r="G19" s="66"/>
      <c r="H19" s="67"/>
      <c r="I19" s="68"/>
      <c r="J19" s="67"/>
      <c r="K19" s="57">
        <f t="shared" si="0"/>
        <v>0</v>
      </c>
      <c r="L19" s="57"/>
      <c r="M19" s="57"/>
      <c r="N19" s="182"/>
      <c r="O19" s="86"/>
      <c r="P19" s="86"/>
      <c r="Q19" s="87"/>
      <c r="R19" s="80"/>
      <c r="S19" s="78"/>
      <c r="T19" s="78"/>
      <c r="U19" s="79"/>
      <c r="V19" s="6"/>
      <c r="W19" s="135"/>
      <c r="X19" s="135"/>
      <c r="Y19" s="109"/>
    </row>
    <row r="20" spans="1:25" s="2" customFormat="1" ht="10.5" customHeight="1">
      <c r="A20" s="92"/>
      <c r="B20" s="65"/>
      <c r="C20" s="66"/>
      <c r="D20" s="67"/>
      <c r="E20" s="66"/>
      <c r="F20" s="67"/>
      <c r="G20" s="66"/>
      <c r="H20" s="67"/>
      <c r="I20" s="68"/>
      <c r="J20" s="67"/>
      <c r="K20" s="57">
        <f t="shared" si="0"/>
        <v>0</v>
      </c>
      <c r="L20" s="57"/>
      <c r="M20" s="57"/>
      <c r="N20" s="182"/>
      <c r="O20" s="86"/>
      <c r="P20" s="86"/>
      <c r="Q20" s="87"/>
      <c r="R20" s="80"/>
      <c r="S20" s="78"/>
      <c r="T20" s="78"/>
      <c r="U20" s="79"/>
      <c r="V20" s="6"/>
      <c r="W20" s="134"/>
      <c r="X20" s="134"/>
      <c r="Y20" s="136"/>
    </row>
    <row r="21" spans="1:25" s="2" customFormat="1" ht="10.5" customHeight="1" thickBot="1">
      <c r="A21" s="92"/>
      <c r="B21" s="69"/>
      <c r="C21" s="70"/>
      <c r="D21" s="71"/>
      <c r="E21" s="70"/>
      <c r="F21" s="71"/>
      <c r="G21" s="70"/>
      <c r="H21" s="71"/>
      <c r="I21" s="72"/>
      <c r="J21" s="71"/>
      <c r="K21" s="59">
        <f t="shared" si="0"/>
        <v>0</v>
      </c>
      <c r="L21" s="59">
        <f>IF(SUM(K15:K21)&gt;40,40,SUM(K15:K21))</f>
        <v>0</v>
      </c>
      <c r="M21" s="59">
        <f>SUM(K15:K21)-L21</f>
        <v>0</v>
      </c>
      <c r="N21" s="183"/>
      <c r="O21" s="88"/>
      <c r="P21" s="88"/>
      <c r="Q21" s="89"/>
      <c r="R21" s="80"/>
      <c r="S21" s="78"/>
      <c r="T21" s="78"/>
      <c r="U21" s="79"/>
      <c r="V21" s="6"/>
      <c r="W21" s="135"/>
      <c r="X21" s="135"/>
      <c r="Y21" s="109"/>
    </row>
    <row r="22" spans="1:25" s="2" customFormat="1" ht="10.5" customHeight="1">
      <c r="A22" s="91" t="s">
        <v>34</v>
      </c>
      <c r="B22" s="61">
        <v>2</v>
      </c>
      <c r="C22" s="62"/>
      <c r="D22" s="63"/>
      <c r="E22" s="62"/>
      <c r="F22" s="63"/>
      <c r="G22" s="62"/>
      <c r="H22" s="63"/>
      <c r="I22" s="64"/>
      <c r="J22" s="63"/>
      <c r="K22" s="57">
        <f>(((D22-C22)*24)+((F22-E22)*24)+((H22-G22)*24)+((J22-I22)*24))</f>
        <v>0</v>
      </c>
      <c r="L22" s="58"/>
      <c r="M22" s="58"/>
      <c r="N22" s="181" t="s">
        <v>57</v>
      </c>
      <c r="O22" s="84"/>
      <c r="P22" s="84"/>
      <c r="Q22" s="85"/>
      <c r="R22" s="77"/>
      <c r="S22" s="78"/>
      <c r="T22" s="78"/>
      <c r="U22" s="79"/>
      <c r="V22" s="6"/>
      <c r="W22" s="137"/>
      <c r="X22" s="124"/>
      <c r="Y22" s="139"/>
    </row>
    <row r="23" spans="1:25" s="2" customFormat="1" ht="10.5" customHeight="1" thickBot="1">
      <c r="A23" s="92" t="s">
        <v>35</v>
      </c>
      <c r="B23" s="65">
        <v>3</v>
      </c>
      <c r="C23" s="66"/>
      <c r="D23" s="67"/>
      <c r="E23" s="66"/>
      <c r="F23" s="67"/>
      <c r="G23" s="66"/>
      <c r="H23" s="67"/>
      <c r="I23" s="68"/>
      <c r="J23" s="67"/>
      <c r="K23" s="57">
        <f t="shared" si="0"/>
        <v>0</v>
      </c>
      <c r="L23" s="57"/>
      <c r="M23" s="57"/>
      <c r="N23" s="182"/>
      <c r="O23" s="86"/>
      <c r="P23" s="86"/>
      <c r="Q23" s="87"/>
      <c r="R23" s="77"/>
      <c r="S23" s="78"/>
      <c r="T23" s="78"/>
      <c r="U23" s="79"/>
      <c r="V23" s="6"/>
      <c r="W23" s="138"/>
      <c r="X23" s="125"/>
      <c r="Y23" s="140"/>
    </row>
    <row r="24" spans="1:25" s="2" customFormat="1" ht="10.5" customHeight="1">
      <c r="A24" s="92" t="s">
        <v>36</v>
      </c>
      <c r="B24" s="65">
        <v>4</v>
      </c>
      <c r="C24" s="66"/>
      <c r="D24" s="67"/>
      <c r="E24" s="66"/>
      <c r="F24" s="67"/>
      <c r="G24" s="66"/>
      <c r="H24" s="67"/>
      <c r="I24" s="68"/>
      <c r="J24" s="67"/>
      <c r="K24" s="57">
        <f t="shared" si="0"/>
        <v>0</v>
      </c>
      <c r="L24" s="48"/>
      <c r="M24" s="48"/>
      <c r="N24" s="185"/>
      <c r="O24" s="86"/>
      <c r="P24" s="86"/>
      <c r="Q24" s="87"/>
      <c r="R24" s="77"/>
      <c r="S24" s="78"/>
      <c r="T24" s="78"/>
      <c r="U24" s="79"/>
      <c r="V24" s="1"/>
      <c r="W24" s="132"/>
      <c r="X24" s="132"/>
      <c r="Y24" s="132"/>
    </row>
    <row r="25" spans="1:25" s="2" customFormat="1" ht="10.5" customHeight="1" thickBot="1">
      <c r="A25" s="92" t="s">
        <v>37</v>
      </c>
      <c r="B25" s="65">
        <v>5</v>
      </c>
      <c r="C25" s="66"/>
      <c r="D25" s="67"/>
      <c r="E25" s="66"/>
      <c r="F25" s="67"/>
      <c r="G25" s="66"/>
      <c r="H25" s="67"/>
      <c r="I25" s="68"/>
      <c r="J25" s="67"/>
      <c r="K25" s="57">
        <f t="shared" si="0"/>
        <v>0</v>
      </c>
      <c r="L25" s="57"/>
      <c r="M25" s="57"/>
      <c r="N25" s="182"/>
      <c r="O25" s="86"/>
      <c r="P25" s="86"/>
      <c r="Q25" s="87"/>
      <c r="R25" s="77"/>
      <c r="S25" s="78"/>
      <c r="T25" s="78"/>
      <c r="U25" s="79"/>
      <c r="V25" s="1"/>
      <c r="W25" s="133"/>
      <c r="X25" s="133"/>
      <c r="Y25" s="133"/>
    </row>
    <row r="26" spans="1:25" s="2" customFormat="1" ht="10.5" customHeight="1">
      <c r="A26" s="92"/>
      <c r="B26" s="65"/>
      <c r="C26" s="66"/>
      <c r="D26" s="67"/>
      <c r="E26" s="66"/>
      <c r="F26" s="67"/>
      <c r="G26" s="66"/>
      <c r="H26" s="67"/>
      <c r="I26" s="68"/>
      <c r="J26" s="67"/>
      <c r="K26" s="57">
        <f t="shared" si="0"/>
        <v>0</v>
      </c>
      <c r="L26" s="57"/>
      <c r="M26" s="57"/>
      <c r="N26" s="182"/>
      <c r="O26" s="86"/>
      <c r="P26" s="86"/>
      <c r="Q26" s="87"/>
      <c r="R26" s="77"/>
      <c r="S26" s="78"/>
      <c r="T26" s="78"/>
      <c r="U26" s="79"/>
      <c r="V26" s="1"/>
      <c r="W26" s="124"/>
      <c r="X26" s="124"/>
      <c r="Y26" s="129"/>
    </row>
    <row r="27" spans="1:25" s="2" customFormat="1" ht="10.5" customHeight="1" thickBot="1">
      <c r="A27" s="92"/>
      <c r="B27" s="65"/>
      <c r="C27" s="66"/>
      <c r="D27" s="67"/>
      <c r="E27" s="66"/>
      <c r="F27" s="67"/>
      <c r="G27" s="66"/>
      <c r="H27" s="67"/>
      <c r="I27" s="68"/>
      <c r="J27" s="67"/>
      <c r="K27" s="57">
        <f t="shared" si="0"/>
        <v>0</v>
      </c>
      <c r="L27" s="57"/>
      <c r="M27" s="57"/>
      <c r="N27" s="182"/>
      <c r="O27" s="86"/>
      <c r="P27" s="86"/>
      <c r="Q27" s="87"/>
      <c r="R27" s="77"/>
      <c r="S27" s="78"/>
      <c r="T27" s="78"/>
      <c r="U27" s="79"/>
      <c r="V27" s="1"/>
      <c r="W27" s="125"/>
      <c r="X27" s="125"/>
      <c r="Y27" s="131"/>
    </row>
    <row r="28" spans="1:25" s="2" customFormat="1" ht="10.5" customHeight="1" thickBot="1">
      <c r="A28" s="92"/>
      <c r="B28" s="69"/>
      <c r="C28" s="70"/>
      <c r="D28" s="71"/>
      <c r="E28" s="70"/>
      <c r="F28" s="71"/>
      <c r="G28" s="70"/>
      <c r="H28" s="71"/>
      <c r="I28" s="72"/>
      <c r="J28" s="71"/>
      <c r="K28" s="59">
        <f t="shared" si="0"/>
        <v>0</v>
      </c>
      <c r="L28" s="59">
        <f>IF(SUM(K22:K28)&gt;40,40,SUM(K22:K28))</f>
        <v>0</v>
      </c>
      <c r="M28" s="59">
        <f>SUM(K22:K28)-L28</f>
        <v>0</v>
      </c>
      <c r="N28" s="183"/>
      <c r="O28" s="88"/>
      <c r="P28" s="88"/>
      <c r="Q28" s="89"/>
      <c r="R28" s="77"/>
      <c r="S28" s="78"/>
      <c r="T28" s="78"/>
      <c r="U28" s="79"/>
      <c r="V28" s="1"/>
      <c r="W28" s="124"/>
      <c r="X28" s="124"/>
      <c r="Y28" s="129"/>
    </row>
    <row r="29" spans="1:25" s="2" customFormat="1" ht="10.5" customHeight="1" thickBot="1">
      <c r="A29" s="91" t="s">
        <v>34</v>
      </c>
      <c r="B29" s="61">
        <v>9</v>
      </c>
      <c r="C29" s="100"/>
      <c r="D29" s="63"/>
      <c r="E29" s="62"/>
      <c r="F29" s="63"/>
      <c r="G29" s="62"/>
      <c r="H29" s="63"/>
      <c r="I29" s="64"/>
      <c r="J29" s="63"/>
      <c r="K29" s="57">
        <f>(((D29-C29)*24)+((F29-E29)*24)+((H29-G29)*24)+((J29-I29)*24))</f>
        <v>0</v>
      </c>
      <c r="L29" s="58"/>
      <c r="M29" s="58"/>
      <c r="N29" s="186"/>
      <c r="O29" s="84"/>
      <c r="P29" s="84"/>
      <c r="Q29" s="85"/>
      <c r="R29" s="77"/>
      <c r="S29" s="78"/>
      <c r="T29" s="78"/>
      <c r="U29" s="79"/>
      <c r="V29" s="1"/>
      <c r="W29" s="125"/>
      <c r="X29" s="125"/>
      <c r="Y29" s="131"/>
    </row>
    <row r="30" spans="1:25" s="2" customFormat="1" ht="10.5" customHeight="1">
      <c r="A30" s="92" t="s">
        <v>35</v>
      </c>
      <c r="B30" s="65">
        <v>10</v>
      </c>
      <c r="C30" s="101"/>
      <c r="D30" s="67"/>
      <c r="E30" s="66"/>
      <c r="F30" s="67"/>
      <c r="G30" s="66"/>
      <c r="H30" s="67"/>
      <c r="I30" s="68"/>
      <c r="J30" s="67"/>
      <c r="K30" s="57">
        <f t="shared" si="0"/>
        <v>0</v>
      </c>
      <c r="L30" s="57"/>
      <c r="M30" s="57"/>
      <c r="N30" s="182"/>
      <c r="O30" s="86"/>
      <c r="P30" s="86"/>
      <c r="Q30" s="87"/>
      <c r="R30" s="77"/>
      <c r="S30" s="78"/>
      <c r="T30" s="78"/>
      <c r="U30" s="79"/>
      <c r="V30" s="1"/>
      <c r="W30" s="124"/>
      <c r="X30" s="124"/>
      <c r="Y30" s="129"/>
    </row>
    <row r="31" spans="1:25" s="2" customFormat="1" ht="10.5" customHeight="1" thickBot="1">
      <c r="A31" s="92" t="s">
        <v>36</v>
      </c>
      <c r="B31" s="65">
        <v>11</v>
      </c>
      <c r="C31" s="66"/>
      <c r="D31" s="67"/>
      <c r="E31" s="66"/>
      <c r="F31" s="67"/>
      <c r="G31" s="66"/>
      <c r="H31" s="67"/>
      <c r="I31" s="68"/>
      <c r="J31" s="67"/>
      <c r="K31" s="57">
        <f t="shared" si="0"/>
        <v>0</v>
      </c>
      <c r="L31" s="48"/>
      <c r="M31" s="48"/>
      <c r="N31" s="185"/>
      <c r="O31" s="86"/>
      <c r="P31" s="86"/>
      <c r="Q31" s="87"/>
      <c r="R31" s="77"/>
      <c r="S31" s="78"/>
      <c r="T31" s="78"/>
      <c r="U31" s="79"/>
      <c r="V31" s="1"/>
      <c r="W31" s="125"/>
      <c r="X31" s="125"/>
      <c r="Y31" s="131"/>
    </row>
    <row r="32" spans="1:25" s="2" customFormat="1" ht="10.5" customHeight="1">
      <c r="A32" s="92" t="s">
        <v>37</v>
      </c>
      <c r="B32" s="65">
        <v>12</v>
      </c>
      <c r="C32" s="66"/>
      <c r="D32" s="67"/>
      <c r="E32" s="66"/>
      <c r="F32" s="67"/>
      <c r="G32" s="66"/>
      <c r="H32" s="67"/>
      <c r="I32" s="68"/>
      <c r="J32" s="67"/>
      <c r="K32" s="57">
        <f t="shared" si="0"/>
        <v>0</v>
      </c>
      <c r="L32" s="57"/>
      <c r="M32" s="57"/>
      <c r="N32" s="182"/>
      <c r="O32" s="86"/>
      <c r="P32" s="86"/>
      <c r="Q32" s="87"/>
      <c r="R32" s="77"/>
      <c r="S32" s="78"/>
      <c r="T32" s="78"/>
      <c r="U32" s="79"/>
      <c r="V32" s="1"/>
      <c r="W32" s="124"/>
      <c r="X32" s="124"/>
      <c r="Y32" s="129"/>
    </row>
    <row r="33" spans="1:25" s="2" customFormat="1" ht="10.5" customHeight="1" thickBot="1">
      <c r="A33" s="92"/>
      <c r="B33" s="65"/>
      <c r="C33" s="66"/>
      <c r="D33" s="67"/>
      <c r="E33" s="66"/>
      <c r="F33" s="67"/>
      <c r="G33" s="66"/>
      <c r="H33" s="67"/>
      <c r="I33" s="68"/>
      <c r="J33" s="67"/>
      <c r="K33" s="57">
        <f t="shared" si="0"/>
        <v>0</v>
      </c>
      <c r="L33" s="57"/>
      <c r="M33" s="57"/>
      <c r="N33" s="182"/>
      <c r="O33" s="86"/>
      <c r="P33" s="86"/>
      <c r="Q33" s="87"/>
      <c r="R33" s="77"/>
      <c r="S33" s="78"/>
      <c r="T33" s="78"/>
      <c r="U33" s="79"/>
      <c r="V33" s="1"/>
      <c r="W33" s="125"/>
      <c r="X33" s="125"/>
      <c r="Y33" s="131"/>
    </row>
    <row r="34" spans="1:25" s="2" customFormat="1" ht="10.5" customHeight="1">
      <c r="A34" s="92"/>
      <c r="B34" s="65"/>
      <c r="C34" s="66"/>
      <c r="D34" s="67"/>
      <c r="E34" s="66"/>
      <c r="F34" s="67"/>
      <c r="G34" s="66"/>
      <c r="H34" s="67"/>
      <c r="I34" s="68"/>
      <c r="J34" s="67"/>
      <c r="K34" s="57">
        <f t="shared" si="0"/>
        <v>0</v>
      </c>
      <c r="L34" s="57"/>
      <c r="M34" s="57"/>
      <c r="N34" s="182"/>
      <c r="O34" s="86"/>
      <c r="P34" s="86"/>
      <c r="Q34" s="87"/>
      <c r="R34" s="77"/>
      <c r="S34" s="78"/>
      <c r="T34" s="78"/>
      <c r="U34" s="79"/>
      <c r="V34" s="1"/>
      <c r="W34" s="124"/>
      <c r="X34" s="124"/>
      <c r="Y34" s="129"/>
    </row>
    <row r="35" spans="1:25" s="2" customFormat="1" ht="10.5" customHeight="1" thickBot="1">
      <c r="A35" s="92"/>
      <c r="B35" s="69"/>
      <c r="C35" s="70"/>
      <c r="D35" s="71"/>
      <c r="E35" s="70"/>
      <c r="F35" s="71"/>
      <c r="G35" s="70"/>
      <c r="H35" s="71"/>
      <c r="I35" s="72"/>
      <c r="J35" s="71"/>
      <c r="K35" s="59">
        <f t="shared" si="0"/>
        <v>0</v>
      </c>
      <c r="L35" s="59">
        <f>IF(SUM(K29:K35)&gt;40,40,SUM(K29:K35))</f>
        <v>0</v>
      </c>
      <c r="M35" s="59">
        <f>SUM(K29:K35)-L35</f>
        <v>0</v>
      </c>
      <c r="N35" s="183"/>
      <c r="O35" s="88"/>
      <c r="P35" s="88"/>
      <c r="Q35" s="89"/>
      <c r="R35" s="77"/>
      <c r="S35" s="78"/>
      <c r="T35" s="78"/>
      <c r="U35" s="79"/>
      <c r="V35" s="1"/>
      <c r="W35" s="125"/>
      <c r="X35" s="125"/>
      <c r="Y35" s="131"/>
    </row>
    <row r="36" spans="1:25" s="2" customFormat="1" ht="10.5" customHeight="1">
      <c r="A36" s="91"/>
      <c r="B36" s="61"/>
      <c r="C36" s="62"/>
      <c r="D36" s="63"/>
      <c r="E36" s="62"/>
      <c r="F36" s="63"/>
      <c r="G36" s="62"/>
      <c r="H36" s="63"/>
      <c r="I36" s="64"/>
      <c r="J36" s="63"/>
      <c r="K36" s="57">
        <f>(((D36-C36)*24)+((F36-E36)*24)+((H36-G36)*24)+((J36-I36)*24))</f>
        <v>0</v>
      </c>
      <c r="L36" s="58"/>
      <c r="M36" s="58"/>
      <c r="N36" s="186"/>
      <c r="O36" s="84"/>
      <c r="P36" s="84"/>
      <c r="Q36" s="85"/>
      <c r="R36" s="77"/>
      <c r="S36" s="78"/>
      <c r="T36" s="78"/>
      <c r="U36" s="79"/>
      <c r="V36" s="1"/>
      <c r="W36" s="124"/>
      <c r="X36" s="124"/>
      <c r="Y36" s="126"/>
    </row>
    <row r="37" spans="1:25" s="2" customFormat="1" ht="10.5" customHeight="1" thickBot="1">
      <c r="A37" s="92"/>
      <c r="B37" s="65"/>
      <c r="C37" s="66"/>
      <c r="D37" s="67"/>
      <c r="E37" s="66"/>
      <c r="F37" s="67"/>
      <c r="G37" s="66"/>
      <c r="H37" s="67"/>
      <c r="I37" s="68"/>
      <c r="J37" s="67"/>
      <c r="K37" s="57">
        <f t="shared" si="0"/>
        <v>0</v>
      </c>
      <c r="L37" s="57"/>
      <c r="M37" s="57"/>
      <c r="N37" s="182"/>
      <c r="O37" s="86"/>
      <c r="P37" s="86"/>
      <c r="Q37" s="87"/>
      <c r="R37" s="77"/>
      <c r="S37" s="78"/>
      <c r="T37" s="78"/>
      <c r="U37" s="79"/>
      <c r="V37" s="1"/>
      <c r="W37" s="125"/>
      <c r="X37" s="125"/>
      <c r="Y37" s="127"/>
    </row>
    <row r="38" spans="1:25" s="2" customFormat="1" ht="10.5" customHeight="1">
      <c r="A38" s="92"/>
      <c r="B38" s="65"/>
      <c r="C38" s="66"/>
      <c r="D38" s="67"/>
      <c r="E38" s="66"/>
      <c r="F38" s="67"/>
      <c r="G38" s="66"/>
      <c r="H38" s="67"/>
      <c r="I38" s="68"/>
      <c r="J38" s="67"/>
      <c r="K38" s="57">
        <f t="shared" si="0"/>
        <v>0</v>
      </c>
      <c r="L38" s="48"/>
      <c r="M38" s="48"/>
      <c r="N38" s="185"/>
      <c r="O38" s="86"/>
      <c r="P38" s="86"/>
      <c r="Q38" s="87"/>
      <c r="R38" s="77"/>
      <c r="S38" s="78"/>
      <c r="T38" s="78"/>
      <c r="U38" s="79"/>
      <c r="V38" s="1"/>
      <c r="W38" s="124"/>
      <c r="X38" s="124"/>
      <c r="Y38" s="129"/>
    </row>
    <row r="39" spans="1:25" s="2" customFormat="1" ht="10.5" customHeight="1" thickBot="1">
      <c r="A39" s="92"/>
      <c r="B39" s="65"/>
      <c r="C39" s="66"/>
      <c r="D39" s="67"/>
      <c r="E39" s="66"/>
      <c r="F39" s="67"/>
      <c r="G39" s="66"/>
      <c r="H39" s="67"/>
      <c r="I39" s="68"/>
      <c r="J39" s="67"/>
      <c r="K39" s="57">
        <f t="shared" si="0"/>
        <v>0</v>
      </c>
      <c r="L39" s="57"/>
      <c r="M39" s="57"/>
      <c r="N39" s="182"/>
      <c r="O39" s="86"/>
      <c r="P39" s="86"/>
      <c r="Q39" s="87"/>
      <c r="R39" s="77"/>
      <c r="S39" s="78"/>
      <c r="T39" s="78"/>
      <c r="U39" s="79"/>
      <c r="V39" s="1"/>
      <c r="W39" s="128"/>
      <c r="X39" s="128"/>
      <c r="Y39" s="130"/>
    </row>
    <row r="40" spans="1:25" s="2" customFormat="1" ht="10.5" customHeight="1" thickTop="1">
      <c r="A40" s="92"/>
      <c r="B40" s="65"/>
      <c r="C40" s="66"/>
      <c r="D40" s="67"/>
      <c r="E40" s="66"/>
      <c r="F40" s="67"/>
      <c r="G40" s="66"/>
      <c r="H40" s="67"/>
      <c r="I40" s="68"/>
      <c r="J40" s="67"/>
      <c r="K40" s="57">
        <f t="shared" si="0"/>
        <v>0</v>
      </c>
      <c r="L40" s="57"/>
      <c r="M40" s="57"/>
      <c r="N40" s="182"/>
      <c r="O40" s="86"/>
      <c r="P40" s="86"/>
      <c r="Q40" s="87"/>
      <c r="R40" s="77"/>
      <c r="S40" s="78"/>
      <c r="T40" s="78"/>
      <c r="U40" s="79"/>
      <c r="V40" s="1"/>
      <c r="W40" s="104" t="s">
        <v>9</v>
      </c>
      <c r="X40" s="106"/>
      <c r="Y40" s="108">
        <f>SUM(Y16:Y39)</f>
        <v>0</v>
      </c>
    </row>
    <row r="41" spans="1:25" s="2" customFormat="1" ht="10.5" customHeight="1" thickBot="1">
      <c r="A41" s="92"/>
      <c r="B41" s="65"/>
      <c r="C41" s="66"/>
      <c r="D41" s="67"/>
      <c r="E41" s="66"/>
      <c r="F41" s="67"/>
      <c r="G41" s="66"/>
      <c r="H41" s="67"/>
      <c r="I41" s="68"/>
      <c r="J41" s="67"/>
      <c r="K41" s="57">
        <f t="shared" si="0"/>
        <v>0</v>
      </c>
      <c r="L41" s="57"/>
      <c r="M41" s="57"/>
      <c r="N41" s="182"/>
      <c r="O41" s="86"/>
      <c r="P41" s="86"/>
      <c r="Q41" s="87"/>
      <c r="R41" s="77"/>
      <c r="S41" s="78"/>
      <c r="T41" s="78"/>
      <c r="U41" s="79"/>
      <c r="V41" s="1"/>
      <c r="W41" s="105"/>
      <c r="X41" s="107"/>
      <c r="Y41" s="109"/>
    </row>
    <row r="42" spans="1:22" s="2" customFormat="1" ht="10.5" customHeight="1" thickBot="1">
      <c r="A42" s="93"/>
      <c r="B42" s="73"/>
      <c r="C42" s="70"/>
      <c r="D42" s="71"/>
      <c r="E42" s="70"/>
      <c r="F42" s="71"/>
      <c r="G42" s="70"/>
      <c r="H42" s="71"/>
      <c r="I42" s="72"/>
      <c r="J42" s="71"/>
      <c r="K42" s="47">
        <f t="shared" si="0"/>
        <v>0</v>
      </c>
      <c r="L42" s="47">
        <f>IF(SUM(K36:K42)&gt;40,40,SUM(K36:K42))</f>
        <v>0</v>
      </c>
      <c r="M42" s="47">
        <f>SUM(K36:K42)-L42</f>
        <v>0</v>
      </c>
      <c r="N42" s="187"/>
      <c r="O42" s="88"/>
      <c r="P42" s="88"/>
      <c r="Q42" s="89"/>
      <c r="R42" s="81"/>
      <c r="S42" s="82"/>
      <c r="T42" s="82"/>
      <c r="U42" s="83"/>
      <c r="V42" s="1"/>
    </row>
    <row r="43" spans="11:25" s="2" customFormat="1" ht="10.5" customHeight="1">
      <c r="K43" s="21">
        <f>SUM(K8:K42)</f>
        <v>0</v>
      </c>
      <c r="L43" s="21">
        <f>SUM(L8:L42)</f>
        <v>0</v>
      </c>
      <c r="M43" s="21">
        <f>SUM(M8:M42)</f>
        <v>0</v>
      </c>
      <c r="N43" s="103"/>
      <c r="O43" s="40">
        <f aca="true" t="shared" si="1" ref="O43:U43">SUM(O8:O42)</f>
        <v>0</v>
      </c>
      <c r="P43" s="40">
        <f t="shared" si="1"/>
        <v>0</v>
      </c>
      <c r="Q43" s="40">
        <f t="shared" si="1"/>
        <v>0</v>
      </c>
      <c r="R43" s="13">
        <f t="shared" si="1"/>
        <v>0</v>
      </c>
      <c r="S43" s="10">
        <f t="shared" si="1"/>
        <v>0</v>
      </c>
      <c r="T43" s="10">
        <f t="shared" si="1"/>
        <v>0</v>
      </c>
      <c r="U43" s="46">
        <f t="shared" si="1"/>
        <v>0</v>
      </c>
      <c r="V43" s="1"/>
      <c r="W43" s="110" t="s">
        <v>18</v>
      </c>
      <c r="X43" s="111"/>
      <c r="Y43" s="112"/>
    </row>
    <row r="44" spans="11:25" s="2" customFormat="1" ht="3" customHeight="1">
      <c r="K44" s="55"/>
      <c r="L44" s="56"/>
      <c r="M44" s="8"/>
      <c r="N44" s="8"/>
      <c r="O44" s="8"/>
      <c r="P44" s="8"/>
      <c r="Q44" s="8"/>
      <c r="R44" s="14"/>
      <c r="S44" s="9"/>
      <c r="T44" s="9"/>
      <c r="U44" s="26"/>
      <c r="V44" s="1"/>
      <c r="W44" s="113"/>
      <c r="X44" s="114"/>
      <c r="Y44" s="115"/>
    </row>
    <row r="45" spans="1:25" s="2" customFormat="1" ht="10.5" customHeight="1">
      <c r="A45" s="1"/>
      <c r="B45" s="1"/>
      <c r="C45" s="1"/>
      <c r="D45" s="1"/>
      <c r="E45" s="1"/>
      <c r="F45" s="1"/>
      <c r="G45" s="1"/>
      <c r="K45" s="18"/>
      <c r="L45" s="12"/>
      <c r="M45" s="12"/>
      <c r="N45" s="12"/>
      <c r="O45" s="12"/>
      <c r="P45" s="119" t="s">
        <v>21</v>
      </c>
      <c r="Q45" s="120"/>
      <c r="R45" s="90">
        <v>0.5</v>
      </c>
      <c r="S45" s="16"/>
      <c r="T45" s="17"/>
      <c r="U45" s="27"/>
      <c r="V45" s="1"/>
      <c r="W45" s="113"/>
      <c r="X45" s="114"/>
      <c r="Y45" s="115"/>
    </row>
    <row r="46" spans="11:25" s="1" customFormat="1" ht="3" customHeight="1">
      <c r="K46" s="49"/>
      <c r="L46" s="50"/>
      <c r="M46" s="50"/>
      <c r="N46" s="50"/>
      <c r="O46" s="50"/>
      <c r="P46" s="51"/>
      <c r="Q46" s="52"/>
      <c r="R46" s="25"/>
      <c r="S46" s="11"/>
      <c r="T46" s="7"/>
      <c r="U46" s="28"/>
      <c r="W46" s="113"/>
      <c r="X46" s="114"/>
      <c r="Y46" s="115"/>
    </row>
    <row r="47" spans="2:25" s="2" customFormat="1" ht="10.5" customHeight="1" thickBot="1">
      <c r="B47" s="121" t="s">
        <v>26</v>
      </c>
      <c r="C47" s="121"/>
      <c r="D47" s="45"/>
      <c r="E47" s="45"/>
      <c r="F47" s="45"/>
      <c r="G47" s="45"/>
      <c r="H47" s="45"/>
      <c r="I47" s="45"/>
      <c r="K47" s="38"/>
      <c r="L47" s="24"/>
      <c r="M47" s="24"/>
      <c r="N47" s="24"/>
      <c r="O47" s="24"/>
      <c r="P47" s="122" t="s">
        <v>4</v>
      </c>
      <c r="Q47" s="123"/>
      <c r="R47" s="41">
        <f>+R43*R45</f>
        <v>0</v>
      </c>
      <c r="S47" s="29"/>
      <c r="T47" s="30"/>
      <c r="U47" s="31"/>
      <c r="V47" s="1"/>
      <c r="W47" s="116"/>
      <c r="X47" s="117"/>
      <c r="Y47" s="118"/>
    </row>
    <row r="48" spans="3:10" s="2" customFormat="1" ht="11.25">
      <c r="C48" s="19"/>
      <c r="D48" s="19"/>
      <c r="E48" s="19"/>
      <c r="F48" s="19"/>
      <c r="G48" s="19"/>
      <c r="H48" s="19"/>
      <c r="I48" s="19"/>
      <c r="J48" s="19"/>
    </row>
  </sheetData>
  <sheetProtection password="E5A6" sheet="1"/>
  <protectedRanges>
    <protectedRange sqref="E4" name="Range7"/>
    <protectedRange sqref="B8:J42" name="Range1"/>
    <protectedRange sqref="O8:U42" name="Range2"/>
    <protectedRange sqref="B4" name="Range3"/>
    <protectedRange sqref="R2:U2 R5:U5" name="Range4"/>
    <protectedRange sqref="X2" name="Range5"/>
    <protectedRange sqref="Y5" name="Range6"/>
    <protectedRange sqref="R3:U4" name="Range4_1"/>
  </protectedRanges>
  <mergeCells count="74">
    <mergeCell ref="B1:Y1"/>
    <mergeCell ref="B2:D3"/>
    <mergeCell ref="E2:F3"/>
    <mergeCell ref="G2:O2"/>
    <mergeCell ref="R2:U2"/>
    <mergeCell ref="G3:O3"/>
    <mergeCell ref="P3:Q4"/>
    <mergeCell ref="R3:U4"/>
    <mergeCell ref="X3:X4"/>
    <mergeCell ref="Y3:Y4"/>
    <mergeCell ref="B4:F5"/>
    <mergeCell ref="G4:O4"/>
    <mergeCell ref="G5:O5"/>
    <mergeCell ref="P5:Q5"/>
    <mergeCell ref="R5:S5"/>
    <mergeCell ref="B6:D6"/>
    <mergeCell ref="P6:Q6"/>
    <mergeCell ref="R6:U6"/>
    <mergeCell ref="W7:Y7"/>
    <mergeCell ref="W8:W9"/>
    <mergeCell ref="X8:X9"/>
    <mergeCell ref="Y8:Y9"/>
    <mergeCell ref="W10:W11"/>
    <mergeCell ref="X10:X11"/>
    <mergeCell ref="Y10:Y11"/>
    <mergeCell ref="W12:W13"/>
    <mergeCell ref="X12:X13"/>
    <mergeCell ref="Y12:Y13"/>
    <mergeCell ref="W14:W15"/>
    <mergeCell ref="X14:X15"/>
    <mergeCell ref="Y14:Y15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Y22:Y23"/>
    <mergeCell ref="W24:W25"/>
    <mergeCell ref="X24:X25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4:W35"/>
    <mergeCell ref="X34:X35"/>
    <mergeCell ref="Y34:Y35"/>
    <mergeCell ref="W36:W37"/>
    <mergeCell ref="X36:X37"/>
    <mergeCell ref="Y36:Y37"/>
    <mergeCell ref="W38:W39"/>
    <mergeCell ref="X38:X39"/>
    <mergeCell ref="Y38:Y39"/>
    <mergeCell ref="W40:W41"/>
    <mergeCell ref="X40:X41"/>
    <mergeCell ref="Y40:Y41"/>
    <mergeCell ref="W43:Y47"/>
    <mergeCell ref="P45:Q45"/>
    <mergeCell ref="B47:C47"/>
    <mergeCell ref="P47:Q47"/>
  </mergeCells>
  <dataValidations count="2">
    <dataValidation errorStyle="warning" type="whole" allowBlank="1" showInputMessage="1" showErrorMessage="1" promptTitle="Cell Entry" prompt="Enter day of month." errorTitle="Entry Error" error="Enter as a whole number from 1-31." sqref="B8:B42">
      <formula1>1</formula1>
      <formula2>31</formula2>
    </dataValidation>
    <dataValidation errorStyle="warning" type="time" allowBlank="1" showInputMessage="1" showErrorMessage="1" promptTitle="Cell Entry" prompt="Enter as time.&#10;Military time or PM needed.&#10;" errorTitle="Entry Error" error="Please enter as a time.&#10;Sample:  8:00; 9:00 am; 5:00 pm; 17:00; etc." sqref="C43:J43">
      <formula1>0.25</formula1>
      <formula2>0.9993055555555556</formula2>
    </dataValidation>
  </dataValidations>
  <printOptions horizontalCentered="1" verticalCentered="1"/>
  <pageMargins left="0.25" right="0.25" top="0.25" bottom="0.25" header="0" footer="0.2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Iowa-Missouri Conference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Carlson</dc:creator>
  <cp:keywords/>
  <dc:description/>
  <cp:lastModifiedBy>IMSDA Youth</cp:lastModifiedBy>
  <cp:lastPrinted>2022-02-16T19:05:49Z</cp:lastPrinted>
  <dcterms:created xsi:type="dcterms:W3CDTF">2001-11-06T21:42:04Z</dcterms:created>
  <dcterms:modified xsi:type="dcterms:W3CDTF">2024-01-04T22:29:42Z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0x0101001C25A4758A4D594FA9E135B8890DDD72</vt:lpwstr>
  </property>
</Properties>
</file>