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sda-my.sharepoint.com/personal/jrochholz_imsda_org/Documents/Stuff/Time Sheets/"/>
    </mc:Choice>
  </mc:AlternateContent>
  <xr:revisionPtr revIDLastSave="761" documentId="8_{FAF908E9-677F-4F8B-86F1-DB132BDC6A2B}" xr6:coauthVersionLast="47" xr6:coauthVersionMax="47" xr10:uidLastSave="{699EB5A3-EC0F-42E1-BA61-40EF922126FA}"/>
  <bookViews>
    <workbookView xWindow="-28920" yWindow="-60" windowWidth="29040" windowHeight="15720" xr2:uid="{722718CE-4B2C-449E-8BAD-4AE09AD6CCBF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" i="12" l="1"/>
  <c r="R44" i="12" s="1"/>
  <c r="Q40" i="12"/>
  <c r="P40" i="12"/>
  <c r="O40" i="12"/>
  <c r="N40" i="12"/>
  <c r="N44" i="12" s="1"/>
  <c r="U30" i="12" s="1"/>
  <c r="M40" i="12"/>
  <c r="L40" i="12"/>
  <c r="K40" i="12"/>
  <c r="G38" i="12"/>
  <c r="G37" i="12"/>
  <c r="G36" i="12"/>
  <c r="G35" i="12"/>
  <c r="G34" i="12"/>
  <c r="G33" i="12"/>
  <c r="G32" i="12"/>
  <c r="G30" i="12"/>
  <c r="G29" i="12"/>
  <c r="G28" i="12"/>
  <c r="G27" i="12"/>
  <c r="G26" i="12"/>
  <c r="G25" i="12"/>
  <c r="G24" i="12"/>
  <c r="U22" i="12"/>
  <c r="G22" i="12"/>
  <c r="G21" i="12"/>
  <c r="U20" i="12"/>
  <c r="G20" i="12"/>
  <c r="G19" i="12"/>
  <c r="U18" i="12"/>
  <c r="G18" i="12"/>
  <c r="G17" i="12"/>
  <c r="U16" i="12"/>
  <c r="G16" i="12"/>
  <c r="U14" i="12"/>
  <c r="G14" i="12"/>
  <c r="G13" i="12"/>
  <c r="U12" i="12"/>
  <c r="G12" i="12"/>
  <c r="G11" i="12"/>
  <c r="G10" i="12"/>
  <c r="G9" i="12"/>
  <c r="G8" i="12"/>
  <c r="R40" i="11"/>
  <c r="R44" i="11" s="1"/>
  <c r="Q40" i="11"/>
  <c r="P40" i="11"/>
  <c r="O40" i="11"/>
  <c r="N40" i="11"/>
  <c r="N44" i="11" s="1"/>
  <c r="U30" i="11" s="1"/>
  <c r="M40" i="11"/>
  <c r="L40" i="11"/>
  <c r="K40" i="11"/>
  <c r="G38" i="11"/>
  <c r="G37" i="11"/>
  <c r="G36" i="11"/>
  <c r="G35" i="11"/>
  <c r="G34" i="11"/>
  <c r="G33" i="11"/>
  <c r="G32" i="11"/>
  <c r="G30" i="11"/>
  <c r="G29" i="11"/>
  <c r="G28" i="11"/>
  <c r="G27" i="11"/>
  <c r="G26" i="11"/>
  <c r="G25" i="11"/>
  <c r="G24" i="11"/>
  <c r="U22" i="11"/>
  <c r="G22" i="11"/>
  <c r="G21" i="11"/>
  <c r="U20" i="11"/>
  <c r="G20" i="11"/>
  <c r="G19" i="11"/>
  <c r="U18" i="11"/>
  <c r="G18" i="11"/>
  <c r="G17" i="11"/>
  <c r="U16" i="11"/>
  <c r="G16" i="11"/>
  <c r="U14" i="11"/>
  <c r="G14" i="11"/>
  <c r="G13" i="11"/>
  <c r="U12" i="11"/>
  <c r="G12" i="11"/>
  <c r="G11" i="11"/>
  <c r="G10" i="11"/>
  <c r="G9" i="11"/>
  <c r="G8" i="11"/>
  <c r="R48" i="10"/>
  <c r="R52" i="10" s="1"/>
  <c r="Q48" i="10"/>
  <c r="P48" i="10"/>
  <c r="O48" i="10"/>
  <c r="N48" i="10"/>
  <c r="N52" i="10" s="1"/>
  <c r="U42" i="10" s="1"/>
  <c r="M48" i="10"/>
  <c r="L48" i="10"/>
  <c r="K48" i="10"/>
  <c r="G46" i="10"/>
  <c r="G45" i="10"/>
  <c r="G44" i="10"/>
  <c r="G43" i="10"/>
  <c r="G42" i="10"/>
  <c r="G41" i="10"/>
  <c r="G40" i="10"/>
  <c r="G38" i="10"/>
  <c r="G37" i="10"/>
  <c r="G36" i="10"/>
  <c r="G35" i="10"/>
  <c r="G34" i="10"/>
  <c r="G33" i="10"/>
  <c r="G32" i="10"/>
  <c r="G30" i="10"/>
  <c r="G29" i="10"/>
  <c r="G28" i="10"/>
  <c r="G27" i="10"/>
  <c r="G26" i="10"/>
  <c r="G25" i="10"/>
  <c r="G24" i="10"/>
  <c r="U22" i="10"/>
  <c r="G22" i="10"/>
  <c r="G21" i="10"/>
  <c r="U20" i="10"/>
  <c r="G20" i="10"/>
  <c r="G19" i="10"/>
  <c r="U18" i="10"/>
  <c r="G18" i="10"/>
  <c r="G17" i="10"/>
  <c r="U16" i="10"/>
  <c r="G16" i="10"/>
  <c r="U14" i="10"/>
  <c r="G14" i="10"/>
  <c r="G13" i="10"/>
  <c r="U12" i="10"/>
  <c r="G12" i="10"/>
  <c r="G11" i="10"/>
  <c r="G10" i="10"/>
  <c r="G9" i="10"/>
  <c r="G8" i="10"/>
  <c r="R40" i="9"/>
  <c r="R44" i="9" s="1"/>
  <c r="Q40" i="9"/>
  <c r="P40" i="9"/>
  <c r="O40" i="9"/>
  <c r="N40" i="9"/>
  <c r="N44" i="9" s="1"/>
  <c r="U30" i="9" s="1"/>
  <c r="M40" i="9"/>
  <c r="L40" i="9"/>
  <c r="K40" i="9"/>
  <c r="G38" i="9"/>
  <c r="G37" i="9"/>
  <c r="G36" i="9"/>
  <c r="G35" i="9"/>
  <c r="G34" i="9"/>
  <c r="G33" i="9"/>
  <c r="G32" i="9"/>
  <c r="G30" i="9"/>
  <c r="G29" i="9"/>
  <c r="G28" i="9"/>
  <c r="G27" i="9"/>
  <c r="G26" i="9"/>
  <c r="G25" i="9"/>
  <c r="G24" i="9"/>
  <c r="U22" i="9"/>
  <c r="G22" i="9"/>
  <c r="G21" i="9"/>
  <c r="U20" i="9"/>
  <c r="G20" i="9"/>
  <c r="G19" i="9"/>
  <c r="U18" i="9"/>
  <c r="G18" i="9"/>
  <c r="G17" i="9"/>
  <c r="U16" i="9"/>
  <c r="G16" i="9"/>
  <c r="U14" i="9"/>
  <c r="G14" i="9"/>
  <c r="G13" i="9"/>
  <c r="U12" i="9"/>
  <c r="G12" i="9"/>
  <c r="G11" i="9"/>
  <c r="G10" i="9"/>
  <c r="G9" i="9"/>
  <c r="G8" i="9"/>
  <c r="R40" i="8"/>
  <c r="R44" i="8" s="1"/>
  <c r="Q40" i="8"/>
  <c r="P40" i="8"/>
  <c r="O40" i="8"/>
  <c r="N40" i="8"/>
  <c r="N44" i="8" s="1"/>
  <c r="U30" i="8" s="1"/>
  <c r="M40" i="8"/>
  <c r="L40" i="8"/>
  <c r="U12" i="8" s="1"/>
  <c r="K40" i="8"/>
  <c r="G38" i="8"/>
  <c r="G37" i="8"/>
  <c r="G36" i="8"/>
  <c r="G35" i="8"/>
  <c r="G34" i="8"/>
  <c r="G33" i="8"/>
  <c r="G32" i="8"/>
  <c r="G30" i="8"/>
  <c r="G29" i="8"/>
  <c r="G28" i="8"/>
  <c r="G27" i="8"/>
  <c r="G26" i="8"/>
  <c r="G25" i="8"/>
  <c r="G24" i="8"/>
  <c r="U22" i="8"/>
  <c r="G22" i="8"/>
  <c r="G21" i="8"/>
  <c r="U20" i="8"/>
  <c r="G20" i="8"/>
  <c r="G19" i="8"/>
  <c r="U18" i="8"/>
  <c r="G18" i="8"/>
  <c r="G17" i="8"/>
  <c r="U16" i="8"/>
  <c r="G16" i="8"/>
  <c r="U14" i="8"/>
  <c r="G14" i="8"/>
  <c r="G13" i="8"/>
  <c r="G12" i="8"/>
  <c r="G11" i="8"/>
  <c r="G10" i="8"/>
  <c r="G9" i="8"/>
  <c r="G8" i="8"/>
  <c r="R48" i="7"/>
  <c r="R52" i="7" s="1"/>
  <c r="Q48" i="7"/>
  <c r="P48" i="7"/>
  <c r="U20" i="7" s="1"/>
  <c r="O48" i="7"/>
  <c r="U18" i="7" s="1"/>
  <c r="N48" i="7"/>
  <c r="N52" i="7" s="1"/>
  <c r="U42" i="7" s="1"/>
  <c r="M48" i="7"/>
  <c r="L48" i="7"/>
  <c r="K48" i="7"/>
  <c r="G46" i="7"/>
  <c r="G45" i="7"/>
  <c r="G44" i="7"/>
  <c r="G43" i="7"/>
  <c r="G42" i="7"/>
  <c r="G41" i="7"/>
  <c r="G40" i="7"/>
  <c r="G38" i="7"/>
  <c r="G37" i="7"/>
  <c r="G36" i="7"/>
  <c r="G35" i="7"/>
  <c r="G34" i="7"/>
  <c r="G33" i="7"/>
  <c r="G32" i="7"/>
  <c r="G30" i="7"/>
  <c r="G29" i="7"/>
  <c r="G28" i="7"/>
  <c r="G27" i="7"/>
  <c r="G26" i="7"/>
  <c r="G25" i="7"/>
  <c r="G24" i="7"/>
  <c r="I23" i="7"/>
  <c r="H23" i="7"/>
  <c r="U22" i="7"/>
  <c r="G22" i="7"/>
  <c r="G21" i="7"/>
  <c r="G20" i="7"/>
  <c r="G19" i="7"/>
  <c r="G18" i="7"/>
  <c r="G17" i="7"/>
  <c r="U16" i="7"/>
  <c r="G16" i="7"/>
  <c r="U14" i="7"/>
  <c r="G14" i="7"/>
  <c r="G13" i="7"/>
  <c r="U12" i="7"/>
  <c r="G12" i="7"/>
  <c r="G11" i="7"/>
  <c r="G10" i="7"/>
  <c r="G9" i="7"/>
  <c r="G8" i="7"/>
  <c r="R40" i="6"/>
  <c r="R44" i="6" s="1"/>
  <c r="Q40" i="6"/>
  <c r="P40" i="6"/>
  <c r="O40" i="6"/>
  <c r="N40" i="6"/>
  <c r="N44" i="6" s="1"/>
  <c r="U30" i="6" s="1"/>
  <c r="M40" i="6"/>
  <c r="L40" i="6"/>
  <c r="K40" i="6"/>
  <c r="G38" i="6"/>
  <c r="G37" i="6"/>
  <c r="G36" i="6"/>
  <c r="G35" i="6"/>
  <c r="G34" i="6"/>
  <c r="G33" i="6"/>
  <c r="G32" i="6"/>
  <c r="G30" i="6"/>
  <c r="G29" i="6"/>
  <c r="G28" i="6"/>
  <c r="G27" i="6"/>
  <c r="G26" i="6"/>
  <c r="G25" i="6"/>
  <c r="G24" i="6"/>
  <c r="U22" i="6"/>
  <c r="G22" i="6"/>
  <c r="G21" i="6"/>
  <c r="U20" i="6"/>
  <c r="G20" i="6"/>
  <c r="G19" i="6"/>
  <c r="U18" i="6"/>
  <c r="G18" i="6"/>
  <c r="G17" i="6"/>
  <c r="U16" i="6"/>
  <c r="G16" i="6"/>
  <c r="U14" i="6"/>
  <c r="G14" i="6"/>
  <c r="G13" i="6"/>
  <c r="U12" i="6"/>
  <c r="G12" i="6"/>
  <c r="G11" i="6"/>
  <c r="G10" i="6"/>
  <c r="G9" i="6"/>
  <c r="G8" i="6"/>
  <c r="R40" i="5"/>
  <c r="R44" i="5" s="1"/>
  <c r="Q40" i="5"/>
  <c r="P40" i="5"/>
  <c r="O40" i="5"/>
  <c r="N40" i="5"/>
  <c r="N44" i="5" s="1"/>
  <c r="U30" i="5" s="1"/>
  <c r="M40" i="5"/>
  <c r="L40" i="5"/>
  <c r="K40" i="5"/>
  <c r="G38" i="5"/>
  <c r="G37" i="5"/>
  <c r="G36" i="5"/>
  <c r="G35" i="5"/>
  <c r="G34" i="5"/>
  <c r="G33" i="5"/>
  <c r="G32" i="5"/>
  <c r="G30" i="5"/>
  <c r="G29" i="5"/>
  <c r="G28" i="5"/>
  <c r="G27" i="5"/>
  <c r="G26" i="5"/>
  <c r="G25" i="5"/>
  <c r="G24" i="5"/>
  <c r="U22" i="5"/>
  <c r="G22" i="5"/>
  <c r="G21" i="5"/>
  <c r="U20" i="5"/>
  <c r="G20" i="5"/>
  <c r="G19" i="5"/>
  <c r="U18" i="5"/>
  <c r="G18" i="5"/>
  <c r="G17" i="5"/>
  <c r="U16" i="5"/>
  <c r="G16" i="5"/>
  <c r="U14" i="5"/>
  <c r="G14" i="5"/>
  <c r="G13" i="5"/>
  <c r="U12" i="5"/>
  <c r="G12" i="5"/>
  <c r="G11" i="5"/>
  <c r="G10" i="5"/>
  <c r="G9" i="5"/>
  <c r="G8" i="5"/>
  <c r="R48" i="4"/>
  <c r="R52" i="4" s="1"/>
  <c r="Q48" i="4"/>
  <c r="P48" i="4"/>
  <c r="O48" i="4"/>
  <c r="N48" i="4"/>
  <c r="N52" i="4" s="1"/>
  <c r="U42" i="4" s="1"/>
  <c r="M48" i="4"/>
  <c r="L48" i="4"/>
  <c r="K48" i="4"/>
  <c r="G46" i="4"/>
  <c r="G45" i="4"/>
  <c r="G44" i="4"/>
  <c r="G43" i="4"/>
  <c r="G42" i="4"/>
  <c r="G41" i="4"/>
  <c r="G40" i="4"/>
  <c r="G38" i="4"/>
  <c r="G37" i="4"/>
  <c r="G36" i="4"/>
  <c r="G35" i="4"/>
  <c r="G34" i="4"/>
  <c r="G33" i="4"/>
  <c r="G32" i="4"/>
  <c r="G30" i="4"/>
  <c r="G29" i="4"/>
  <c r="G28" i="4"/>
  <c r="G27" i="4"/>
  <c r="G26" i="4"/>
  <c r="G25" i="4"/>
  <c r="G24" i="4"/>
  <c r="U22" i="4"/>
  <c r="G22" i="4"/>
  <c r="G21" i="4"/>
  <c r="U20" i="4"/>
  <c r="G20" i="4"/>
  <c r="G19" i="4"/>
  <c r="U18" i="4"/>
  <c r="G18" i="4"/>
  <c r="G17" i="4"/>
  <c r="U16" i="4"/>
  <c r="G16" i="4"/>
  <c r="U14" i="4"/>
  <c r="G14" i="4"/>
  <c r="G13" i="4"/>
  <c r="U12" i="4"/>
  <c r="G12" i="4"/>
  <c r="G11" i="4"/>
  <c r="G10" i="4"/>
  <c r="G9" i="4"/>
  <c r="G8" i="4"/>
  <c r="R40" i="3"/>
  <c r="R44" i="3" s="1"/>
  <c r="Q40" i="3"/>
  <c r="P40" i="3"/>
  <c r="O40" i="3"/>
  <c r="N40" i="3"/>
  <c r="N44" i="3" s="1"/>
  <c r="U30" i="3" s="1"/>
  <c r="M40" i="3"/>
  <c r="L40" i="3"/>
  <c r="K40" i="3"/>
  <c r="G38" i="3"/>
  <c r="G37" i="3"/>
  <c r="G36" i="3"/>
  <c r="G35" i="3"/>
  <c r="G34" i="3"/>
  <c r="G33" i="3"/>
  <c r="G32" i="3"/>
  <c r="G30" i="3"/>
  <c r="G29" i="3"/>
  <c r="G28" i="3"/>
  <c r="G27" i="3"/>
  <c r="G26" i="3"/>
  <c r="G25" i="3"/>
  <c r="G24" i="3"/>
  <c r="U22" i="3"/>
  <c r="G22" i="3"/>
  <c r="G21" i="3"/>
  <c r="U20" i="3"/>
  <c r="G20" i="3"/>
  <c r="G19" i="3"/>
  <c r="U18" i="3"/>
  <c r="G18" i="3"/>
  <c r="G17" i="3"/>
  <c r="U16" i="3"/>
  <c r="G16" i="3"/>
  <c r="U14" i="3"/>
  <c r="G14" i="3"/>
  <c r="G13" i="3"/>
  <c r="U12" i="3"/>
  <c r="G12" i="3"/>
  <c r="G11" i="3"/>
  <c r="G10" i="3"/>
  <c r="G9" i="3"/>
  <c r="G8" i="3"/>
  <c r="N40" i="2"/>
  <c r="I40" i="2"/>
  <c r="H40" i="2"/>
  <c r="R40" i="2"/>
  <c r="R44" i="2" s="1"/>
  <c r="Q40" i="2"/>
  <c r="U22" i="2" s="1"/>
  <c r="P40" i="2"/>
  <c r="U20" i="2" s="1"/>
  <c r="O40" i="2"/>
  <c r="U18" i="2" s="1"/>
  <c r="M40" i="2"/>
  <c r="U14" i="2" s="1"/>
  <c r="L40" i="2"/>
  <c r="U12" i="2" s="1"/>
  <c r="K40" i="2"/>
  <c r="G38" i="2"/>
  <c r="G37" i="2"/>
  <c r="G36" i="2"/>
  <c r="G35" i="2"/>
  <c r="G34" i="2"/>
  <c r="G33" i="2"/>
  <c r="G32" i="2"/>
  <c r="G30" i="2"/>
  <c r="G29" i="2"/>
  <c r="G28" i="2"/>
  <c r="G27" i="2"/>
  <c r="G26" i="2"/>
  <c r="G25" i="2"/>
  <c r="G24" i="2"/>
  <c r="G22" i="2"/>
  <c r="G21" i="2"/>
  <c r="G20" i="2"/>
  <c r="G19" i="2"/>
  <c r="G18" i="2"/>
  <c r="G17" i="2"/>
  <c r="G16" i="2"/>
  <c r="G14" i="2"/>
  <c r="G13" i="2"/>
  <c r="G12" i="2"/>
  <c r="G11" i="2"/>
  <c r="G10" i="2"/>
  <c r="G9" i="2"/>
  <c r="G8" i="2"/>
  <c r="G41" i="1"/>
  <c r="G42" i="1"/>
  <c r="G43" i="1"/>
  <c r="G44" i="1"/>
  <c r="G45" i="1"/>
  <c r="G46" i="1"/>
  <c r="G40" i="1"/>
  <c r="G33" i="1"/>
  <c r="G34" i="1"/>
  <c r="G35" i="1"/>
  <c r="G36" i="1"/>
  <c r="G37" i="1"/>
  <c r="G38" i="1"/>
  <c r="G32" i="1"/>
  <c r="G25" i="1"/>
  <c r="G26" i="1"/>
  <c r="G27" i="1"/>
  <c r="G28" i="1"/>
  <c r="G29" i="1"/>
  <c r="G30" i="1"/>
  <c r="G24" i="1"/>
  <c r="G16" i="1"/>
  <c r="G17" i="1"/>
  <c r="G18" i="1"/>
  <c r="G19" i="1"/>
  <c r="G20" i="1"/>
  <c r="G21" i="1"/>
  <c r="G22" i="1"/>
  <c r="H23" i="1"/>
  <c r="O48" i="1"/>
  <c r="P48" i="1"/>
  <c r="Q48" i="1"/>
  <c r="U22" i="1" s="1"/>
  <c r="N48" i="1"/>
  <c r="U20" i="1"/>
  <c r="U18" i="1"/>
  <c r="M48" i="1"/>
  <c r="U14" i="1" s="1"/>
  <c r="L48" i="1"/>
  <c r="U12" i="1" s="1"/>
  <c r="K48" i="1"/>
  <c r="G14" i="1"/>
  <c r="G13" i="1"/>
  <c r="G12" i="1"/>
  <c r="G11" i="1"/>
  <c r="G10" i="1"/>
  <c r="G9" i="1"/>
  <c r="G8" i="1"/>
  <c r="H15" i="1" s="1"/>
  <c r="R48" i="1"/>
  <c r="H39" i="12" l="1"/>
  <c r="I39" i="12"/>
  <c r="H31" i="12"/>
  <c r="I31" i="12"/>
  <c r="H23" i="12"/>
  <c r="I23" i="12"/>
  <c r="H15" i="12"/>
  <c r="I15" i="12"/>
  <c r="I39" i="11"/>
  <c r="H39" i="11"/>
  <c r="H31" i="11"/>
  <c r="I31" i="11"/>
  <c r="H23" i="11"/>
  <c r="I23" i="11"/>
  <c r="H15" i="11"/>
  <c r="I15" i="11"/>
  <c r="H47" i="10"/>
  <c r="I47" i="10"/>
  <c r="I48" i="10" s="1"/>
  <c r="U10" i="10" s="1"/>
  <c r="H39" i="10"/>
  <c r="I39" i="10"/>
  <c r="H31" i="10"/>
  <c r="I31" i="10"/>
  <c r="H23" i="10"/>
  <c r="I23" i="10"/>
  <c r="I15" i="10"/>
  <c r="H15" i="10"/>
  <c r="I39" i="9"/>
  <c r="H39" i="9"/>
  <c r="H31" i="9"/>
  <c r="I31" i="9"/>
  <c r="I23" i="9"/>
  <c r="H23" i="9"/>
  <c r="I15" i="9"/>
  <c r="H15" i="9"/>
  <c r="I39" i="8"/>
  <c r="H39" i="8"/>
  <c r="H31" i="8"/>
  <c r="I31" i="8"/>
  <c r="H23" i="8"/>
  <c r="I23" i="8"/>
  <c r="H15" i="8"/>
  <c r="I15" i="8"/>
  <c r="I47" i="7"/>
  <c r="H47" i="7"/>
  <c r="I39" i="7"/>
  <c r="H39" i="7"/>
  <c r="H31" i="7"/>
  <c r="I31" i="7"/>
  <c r="I15" i="7"/>
  <c r="H15" i="7"/>
  <c r="I39" i="6"/>
  <c r="H39" i="6"/>
  <c r="H40" i="6" s="1"/>
  <c r="U8" i="6" s="1"/>
  <c r="I31" i="6"/>
  <c r="H31" i="6"/>
  <c r="H23" i="6"/>
  <c r="I23" i="6"/>
  <c r="H15" i="6"/>
  <c r="I15" i="6"/>
  <c r="H39" i="5"/>
  <c r="I39" i="5"/>
  <c r="H31" i="5"/>
  <c r="I31" i="5"/>
  <c r="I23" i="5"/>
  <c r="H23" i="5"/>
  <c r="I15" i="5"/>
  <c r="H15" i="5"/>
  <c r="H47" i="4"/>
  <c r="H48" i="4" s="1"/>
  <c r="U8" i="4" s="1"/>
  <c r="I47" i="4"/>
  <c r="I48" i="4" s="1"/>
  <c r="U10" i="4" s="1"/>
  <c r="I39" i="4"/>
  <c r="H39" i="4"/>
  <c r="H31" i="4"/>
  <c r="I31" i="4"/>
  <c r="I23" i="4"/>
  <c r="H23" i="4"/>
  <c r="I15" i="4"/>
  <c r="H15" i="4"/>
  <c r="I39" i="3"/>
  <c r="H39" i="3"/>
  <c r="I31" i="3"/>
  <c r="H31" i="3"/>
  <c r="I23" i="3"/>
  <c r="H23" i="3"/>
  <c r="I15" i="3"/>
  <c r="H15" i="3"/>
  <c r="U16" i="2"/>
  <c r="N44" i="2"/>
  <c r="U30" i="2" s="1"/>
  <c r="I39" i="2"/>
  <c r="H39" i="2"/>
  <c r="I31" i="2"/>
  <c r="H31" i="2"/>
  <c r="I23" i="2"/>
  <c r="H23" i="2"/>
  <c r="I15" i="2"/>
  <c r="H15" i="2"/>
  <c r="U16" i="1"/>
  <c r="N52" i="1"/>
  <c r="U42" i="1" s="1"/>
  <c r="I23" i="1"/>
  <c r="H47" i="1"/>
  <c r="I47" i="1"/>
  <c r="H39" i="1"/>
  <c r="I39" i="1"/>
  <c r="I31" i="1"/>
  <c r="H31" i="1"/>
  <c r="R52" i="1"/>
  <c r="H40" i="12" l="1"/>
  <c r="U8" i="12" s="1"/>
  <c r="I40" i="12"/>
  <c r="U10" i="12" s="1"/>
  <c r="I40" i="11"/>
  <c r="U10" i="11" s="1"/>
  <c r="H40" i="11"/>
  <c r="U8" i="11" s="1"/>
  <c r="H48" i="10"/>
  <c r="U8" i="10" s="1"/>
  <c r="H40" i="9"/>
  <c r="U8" i="9" s="1"/>
  <c r="I40" i="9"/>
  <c r="U10" i="9" s="1"/>
  <c r="H40" i="8"/>
  <c r="U8" i="8" s="1"/>
  <c r="I40" i="8"/>
  <c r="U10" i="8" s="1"/>
  <c r="I48" i="7"/>
  <c r="U10" i="7" s="1"/>
  <c r="H48" i="7"/>
  <c r="U8" i="7" s="1"/>
  <c r="I40" i="6"/>
  <c r="U10" i="6" s="1"/>
  <c r="I40" i="5"/>
  <c r="U10" i="5" s="1"/>
  <c r="H40" i="5"/>
  <c r="U8" i="5" s="1"/>
  <c r="I40" i="3"/>
  <c r="U10" i="3" s="1"/>
  <c r="H40" i="3"/>
  <c r="U8" i="3" s="1"/>
  <c r="U10" i="2"/>
  <c r="U8" i="2"/>
  <c r="H48" i="1"/>
  <c r="U8" i="1" s="1"/>
  <c r="I15" i="1"/>
  <c r="I48" i="1" s="1"/>
  <c r="U10" i="1" s="1"/>
</calcChain>
</file>

<file path=xl/sharedStrings.xml><?xml version="1.0" encoding="utf-8"?>
<sst xmlns="http://schemas.openxmlformats.org/spreadsheetml/2006/main" count="820" uniqueCount="66">
  <si>
    <t>Iowa-Missouri Conference, P.O. Box 65665, West Des Moines, IA 50265</t>
  </si>
  <si>
    <t>January</t>
  </si>
  <si>
    <t>Name:</t>
  </si>
  <si>
    <t>Print and give a signed copy to Treasury.</t>
  </si>
  <si>
    <t>Day</t>
  </si>
  <si>
    <t>Date</t>
  </si>
  <si>
    <t>In</t>
  </si>
  <si>
    <t>Out</t>
  </si>
  <si>
    <t>Total</t>
  </si>
  <si>
    <t>Week</t>
  </si>
  <si>
    <t>Overtime</t>
  </si>
  <si>
    <t>Notes</t>
  </si>
  <si>
    <t>Holiday Hours</t>
  </si>
  <si>
    <t>Sick</t>
  </si>
  <si>
    <t>Miles</t>
  </si>
  <si>
    <t>Lodging</t>
  </si>
  <si>
    <t>Meals</t>
  </si>
  <si>
    <t>Misc.</t>
  </si>
  <si>
    <t>Treasury Use Only</t>
  </si>
  <si>
    <t>Mon</t>
  </si>
  <si>
    <t>Reg. Time</t>
  </si>
  <si>
    <t>Wed</t>
  </si>
  <si>
    <t>O.T.</t>
  </si>
  <si>
    <t>Vacation Hours</t>
  </si>
  <si>
    <t>Sick Time Short Term</t>
  </si>
  <si>
    <t>Holiday - Christmas Eve</t>
  </si>
  <si>
    <t>Holiday - Christmas</t>
  </si>
  <si>
    <t>Holiday - New Year's Day</t>
  </si>
  <si>
    <t>TOTAL</t>
  </si>
  <si>
    <t>Please Attach: Receipts for Spec. Trv., etc.</t>
  </si>
  <si>
    <t>Mileage Rate</t>
  </si>
  <si>
    <t>SIGNATURE</t>
  </si>
  <si>
    <t>Amount</t>
  </si>
  <si>
    <t>Fri</t>
  </si>
  <si>
    <t>Sat</t>
  </si>
  <si>
    <t>Sun</t>
  </si>
  <si>
    <t>Tue</t>
  </si>
  <si>
    <t>Thu</t>
  </si>
  <si>
    <t>Holiday - New Year's Eve</t>
  </si>
  <si>
    <t>Spec. Travel Miles</t>
  </si>
  <si>
    <t>Spec. Trv. Meals</t>
  </si>
  <si>
    <t>Spec. Trv. Lodging</t>
  </si>
  <si>
    <t>Spec. Trv. Misc</t>
  </si>
  <si>
    <t>Vaca</t>
  </si>
  <si>
    <t>May</t>
  </si>
  <si>
    <t>Lunch 
Out</t>
  </si>
  <si>
    <t>Lunch
In</t>
  </si>
  <si>
    <t>Office Hourly</t>
  </si>
  <si>
    <t>Pre-Approved Travel</t>
  </si>
  <si>
    <t>February</t>
  </si>
  <si>
    <t>Holiday - Martin Luther King Jr. Day</t>
  </si>
  <si>
    <t>Holiday - President's Day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</si>
  <si>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</si>
  <si>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</si>
  <si>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</si>
  <si>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</si>
  <si>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</si>
  <si>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</si>
  <si>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</si>
  <si>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</si>
  <si>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</si>
  <si>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Holiday - Thanksgiving</t>
  </si>
  <si>
    <t>Holiday - Labor Day</t>
  </si>
  <si>
    <t>Holiday - Independence Day</t>
  </si>
  <si>
    <t>Holiday - Memorial Day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</si>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</sst>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h:mm;@"/>
    <numFmt numFmtId="165" formatCode="&quot;$&quot;#,##0.00"/>
    <numFmt numFmtId="167" formatCode="m/d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6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sz val="16"/>
      <name val="Times New Roman"/>
      <family val="1"/>
    </font>
    <font>
      <b/>
      <sz val="11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8"/>
      <name val="Aptos Narrow"/>
      <family val="2"/>
      <scheme val="minor"/>
    </font>
    <font>
      <b/>
      <sz val="8"/>
      <color theme="9" tint="-0.249977111117893"/>
      <name val="Arial"/>
      <family val="2"/>
    </font>
    <font>
      <b/>
      <sz val="11"/>
      <color theme="9" tint="-0.249977111117893"/>
      <name val="Aptos Narrow"/>
      <family val="2"/>
      <scheme val="minor"/>
    </font>
    <font>
      <i/>
      <sz val="8"/>
      <color theme="1"/>
      <name val="Arial"/>
      <family val="2"/>
    </font>
    <font>
      <b/>
      <i/>
      <sz val="8"/>
      <color rgb="FFFF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164" fontId="6" fillId="0" borderId="14" xfId="1" applyNumberFormat="1" applyFont="1" applyBorder="1" applyAlignment="1" applyProtection="1">
      <alignment horizontal="right" vertical="center"/>
      <protection locked="0"/>
    </xf>
    <xf numFmtId="164" fontId="6" fillId="0" borderId="15" xfId="1" applyNumberFormat="1" applyFont="1" applyBorder="1" applyAlignment="1" applyProtection="1">
      <alignment horizontal="right" vertical="center"/>
      <protection locked="0"/>
    </xf>
    <xf numFmtId="43" fontId="3" fillId="0" borderId="13" xfId="1" applyFont="1" applyBorder="1" applyAlignment="1" applyProtection="1">
      <alignment horizontal="left" vertical="center"/>
      <protection locked="0"/>
    </xf>
    <xf numFmtId="43" fontId="16" fillId="0" borderId="13" xfId="1" applyFont="1" applyBorder="1" applyAlignment="1" applyProtection="1">
      <alignment horizontal="left" vertical="center"/>
      <protection locked="0"/>
    </xf>
    <xf numFmtId="43" fontId="16" fillId="0" borderId="17" xfId="1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vertical="center"/>
      <protection locked="0"/>
    </xf>
    <xf numFmtId="43" fontId="16" fillId="0" borderId="19" xfId="1" applyFont="1" applyBorder="1" applyAlignment="1" applyProtection="1">
      <alignment vertical="center"/>
      <protection locked="0"/>
    </xf>
    <xf numFmtId="43" fontId="16" fillId="0" borderId="15" xfId="1" applyFont="1" applyBorder="1" applyAlignment="1" applyProtection="1">
      <alignment vertical="center"/>
      <protection locked="0"/>
    </xf>
    <xf numFmtId="164" fontId="6" fillId="0" borderId="22" xfId="1" applyNumberFormat="1" applyFont="1" applyBorder="1" applyAlignment="1" applyProtection="1">
      <alignment horizontal="right" vertical="center"/>
      <protection locked="0"/>
    </xf>
    <xf numFmtId="164" fontId="6" fillId="0" borderId="23" xfId="1" applyNumberFormat="1" applyFont="1" applyBorder="1" applyAlignment="1" applyProtection="1">
      <alignment horizontal="right" vertical="center"/>
      <protection locked="0"/>
    </xf>
    <xf numFmtId="43" fontId="3" fillId="0" borderId="16" xfId="1" applyFont="1" applyBorder="1" applyAlignment="1" applyProtection="1">
      <alignment horizontal="left" vertical="center"/>
      <protection locked="0"/>
    </xf>
    <xf numFmtId="43" fontId="16" fillId="0" borderId="16" xfId="1" applyFont="1" applyBorder="1" applyAlignment="1" applyProtection="1">
      <alignment horizontal="left" vertical="center"/>
      <protection locked="0"/>
    </xf>
    <xf numFmtId="43" fontId="16" fillId="0" borderId="24" xfId="1" applyFont="1" applyBorder="1" applyAlignment="1" applyProtection="1">
      <alignment horizontal="left" vertical="center"/>
      <protection locked="0"/>
    </xf>
    <xf numFmtId="0" fontId="16" fillId="0" borderId="25" xfId="0" applyFont="1" applyBorder="1" applyAlignment="1" applyProtection="1">
      <alignment vertical="center"/>
      <protection locked="0"/>
    </xf>
    <xf numFmtId="43" fontId="16" fillId="0" borderId="26" xfId="1" applyFont="1" applyBorder="1" applyAlignment="1" applyProtection="1">
      <alignment vertical="center"/>
      <protection locked="0"/>
    </xf>
    <xf numFmtId="43" fontId="16" fillId="0" borderId="23" xfId="1" applyFont="1" applyBorder="1" applyAlignment="1" applyProtection="1">
      <alignment vertical="center"/>
      <protection locked="0"/>
    </xf>
    <xf numFmtId="164" fontId="6" fillId="0" borderId="28" xfId="1" applyNumberFormat="1" applyFont="1" applyBorder="1" applyAlignment="1" applyProtection="1">
      <alignment horizontal="right" vertical="center"/>
      <protection locked="0"/>
    </xf>
    <xf numFmtId="164" fontId="6" fillId="0" borderId="29" xfId="1" applyNumberFormat="1" applyFont="1" applyBorder="1" applyAlignment="1" applyProtection="1">
      <alignment horizontal="right" vertical="center"/>
      <protection locked="0"/>
    </xf>
    <xf numFmtId="43" fontId="3" fillId="0" borderId="30" xfId="1" applyFont="1" applyBorder="1" applyAlignment="1" applyProtection="1">
      <alignment horizontal="left" vertical="center"/>
      <protection locked="0"/>
    </xf>
    <xf numFmtId="43" fontId="16" fillId="0" borderId="30" xfId="1" applyFont="1" applyBorder="1" applyAlignment="1" applyProtection="1">
      <alignment horizontal="left" vertical="center"/>
      <protection locked="0"/>
    </xf>
    <xf numFmtId="43" fontId="16" fillId="0" borderId="31" xfId="1" applyFont="1" applyBorder="1" applyAlignment="1" applyProtection="1">
      <alignment horizontal="left" vertical="center"/>
      <protection locked="0"/>
    </xf>
    <xf numFmtId="0" fontId="16" fillId="0" borderId="35" xfId="0" applyFont="1" applyBorder="1" applyAlignment="1" applyProtection="1">
      <alignment vertical="center"/>
      <protection locked="0"/>
    </xf>
    <xf numFmtId="43" fontId="16" fillId="0" borderId="36" xfId="1" applyFont="1" applyBorder="1" applyAlignment="1" applyProtection="1">
      <alignment vertical="center"/>
      <protection locked="0"/>
    </xf>
    <xf numFmtId="43" fontId="16" fillId="0" borderId="29" xfId="1" applyFont="1" applyBorder="1" applyAlignment="1" applyProtection="1">
      <alignment vertical="center"/>
      <protection locked="0"/>
    </xf>
    <xf numFmtId="164" fontId="6" fillId="0" borderId="62" xfId="1" applyNumberFormat="1" applyFont="1" applyBorder="1" applyAlignment="1" applyProtection="1">
      <alignment horizontal="right" vertical="center"/>
      <protection locked="0"/>
    </xf>
    <xf numFmtId="164" fontId="6" fillId="0" borderId="63" xfId="1" applyNumberFormat="1" applyFont="1" applyBorder="1" applyAlignment="1" applyProtection="1">
      <alignment horizontal="right" vertical="center"/>
      <protection locked="0"/>
    </xf>
    <xf numFmtId="43" fontId="3" fillId="0" borderId="64" xfId="1" applyFont="1" applyBorder="1" applyAlignment="1" applyProtection="1">
      <alignment horizontal="left" vertical="center"/>
      <protection locked="0"/>
    </xf>
    <xf numFmtId="43" fontId="16" fillId="0" borderId="64" xfId="1" applyFont="1" applyBorder="1" applyAlignment="1" applyProtection="1">
      <alignment horizontal="left" vertical="center"/>
      <protection locked="0"/>
    </xf>
    <xf numFmtId="43" fontId="16" fillId="0" borderId="65" xfId="1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20" fontId="13" fillId="0" borderId="7" xfId="0" applyNumberFormat="1" applyFont="1" applyBorder="1" applyAlignment="1">
      <alignment horizontal="center" vertical="center"/>
    </xf>
    <xf numFmtId="20" fontId="13" fillId="0" borderId="8" xfId="0" applyNumberFormat="1" applyFont="1" applyBorder="1" applyAlignment="1">
      <alignment horizontal="center" vertical="center" wrapText="1"/>
    </xf>
    <xf numFmtId="20" fontId="13" fillId="0" borderId="7" xfId="0" applyNumberFormat="1" applyFont="1" applyBorder="1" applyAlignment="1">
      <alignment horizontal="center" vertical="center" wrapText="1"/>
    </xf>
    <xf numFmtId="20" fontId="13" fillId="0" borderId="8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20" fontId="15" fillId="0" borderId="9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textRotation="90"/>
    </xf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2" fontId="3" fillId="0" borderId="16" xfId="1" applyNumberFormat="1" applyFont="1" applyBorder="1" applyAlignment="1" applyProtection="1">
      <alignment horizontal="left" vertical="center"/>
    </xf>
    <xf numFmtId="43" fontId="3" fillId="0" borderId="13" xfId="1" applyFont="1" applyBorder="1" applyAlignment="1" applyProtection="1">
      <alignment horizontal="left" vertical="center"/>
    </xf>
    <xf numFmtId="0" fontId="3" fillId="0" borderId="20" xfId="0" applyFont="1" applyBorder="1" applyAlignment="1">
      <alignment vertical="center"/>
    </xf>
    <xf numFmtId="43" fontId="3" fillId="0" borderId="16" xfId="1" applyFont="1" applyBorder="1" applyAlignment="1" applyProtection="1">
      <alignment horizontal="left" vertical="center"/>
    </xf>
    <xf numFmtId="0" fontId="16" fillId="0" borderId="25" xfId="0" applyFont="1" applyBorder="1" applyAlignment="1">
      <alignment vertical="center"/>
    </xf>
    <xf numFmtId="43" fontId="16" fillId="0" borderId="26" xfId="1" applyFont="1" applyBorder="1" applyAlignment="1" applyProtection="1">
      <alignment vertical="center"/>
    </xf>
    <xf numFmtId="43" fontId="16" fillId="0" borderId="23" xfId="1" applyFont="1" applyBorder="1" applyAlignment="1" applyProtection="1">
      <alignment vertical="center"/>
    </xf>
    <xf numFmtId="43" fontId="3" fillId="0" borderId="64" xfId="1" applyFont="1" applyBorder="1" applyAlignment="1" applyProtection="1">
      <alignment horizontal="left" vertical="center"/>
    </xf>
    <xf numFmtId="0" fontId="22" fillId="0" borderId="3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64" fontId="6" fillId="0" borderId="28" xfId="1" applyNumberFormat="1" applyFont="1" applyBorder="1" applyAlignment="1" applyProtection="1">
      <alignment horizontal="right" vertical="center"/>
    </xf>
    <xf numFmtId="164" fontId="6" fillId="0" borderId="29" xfId="1" applyNumberFormat="1" applyFont="1" applyBorder="1" applyAlignment="1" applyProtection="1">
      <alignment horizontal="right" vertical="center"/>
    </xf>
    <xf numFmtId="43" fontId="3" fillId="0" borderId="30" xfId="1" applyFont="1" applyBorder="1" applyAlignment="1" applyProtection="1">
      <alignment horizontal="left" vertical="center"/>
    </xf>
    <xf numFmtId="2" fontId="3" fillId="0" borderId="30" xfId="1" applyNumberFormat="1" applyFont="1" applyBorder="1" applyAlignment="1" applyProtection="1">
      <alignment horizontal="left" vertical="center"/>
    </xf>
    <xf numFmtId="43" fontId="16" fillId="0" borderId="30" xfId="1" applyFont="1" applyBorder="1" applyAlignment="1" applyProtection="1">
      <alignment horizontal="left" vertical="center"/>
    </xf>
    <xf numFmtId="43" fontId="16" fillId="0" borderId="31" xfId="1" applyFont="1" applyBorder="1" applyAlignment="1" applyProtection="1">
      <alignment horizontal="left" vertical="center"/>
    </xf>
    <xf numFmtId="0" fontId="22" fillId="0" borderId="32" xfId="0" applyFont="1" applyBorder="1" applyAlignment="1">
      <alignment horizontal="center" vertical="center"/>
    </xf>
    <xf numFmtId="43" fontId="14" fillId="0" borderId="16" xfId="1" applyFont="1" applyBorder="1" applyAlignment="1" applyProtection="1">
      <alignment horizontal="left" vertical="center"/>
    </xf>
    <xf numFmtId="0" fontId="22" fillId="0" borderId="6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6" fillId="0" borderId="35" xfId="0" applyFont="1" applyBorder="1" applyAlignment="1">
      <alignment vertical="center"/>
    </xf>
    <xf numFmtId="43" fontId="16" fillId="0" borderId="36" xfId="1" applyFont="1" applyBorder="1" applyAlignment="1" applyProtection="1">
      <alignment vertical="center"/>
    </xf>
    <xf numFmtId="43" fontId="16" fillId="0" borderId="29" xfId="1" applyFont="1" applyBorder="1" applyAlignment="1" applyProtection="1">
      <alignment vertical="center"/>
    </xf>
    <xf numFmtId="2" fontId="3" fillId="0" borderId="0" xfId="0" applyNumberFormat="1" applyFont="1" applyAlignment="1">
      <alignment vertical="center"/>
    </xf>
    <xf numFmtId="43" fontId="14" fillId="0" borderId="37" xfId="1" applyFont="1" applyBorder="1" applyAlignment="1" applyProtection="1">
      <alignment horizontal="center" vertical="center"/>
    </xf>
    <xf numFmtId="43" fontId="14" fillId="0" borderId="38" xfId="1" applyFont="1" applyBorder="1" applyAlignment="1" applyProtection="1">
      <alignment horizontal="center" vertical="center"/>
    </xf>
    <xf numFmtId="0" fontId="14" fillId="0" borderId="66" xfId="0" applyFont="1" applyBorder="1" applyAlignment="1">
      <alignment vertical="center"/>
    </xf>
    <xf numFmtId="164" fontId="14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0" fillId="0" borderId="48" xfId="0" applyBorder="1" applyAlignment="1">
      <alignment vertical="center"/>
    </xf>
    <xf numFmtId="43" fontId="3" fillId="0" borderId="50" xfId="1" applyFont="1" applyBorder="1" applyAlignment="1" applyProtection="1">
      <alignment vertical="center"/>
    </xf>
    <xf numFmtId="4" fontId="10" fillId="0" borderId="48" xfId="0" applyNumberFormat="1" applyFont="1" applyBorder="1" applyAlignment="1">
      <alignment vertical="center"/>
    </xf>
    <xf numFmtId="0" fontId="0" fillId="0" borderId="48" xfId="0" applyBorder="1"/>
    <xf numFmtId="0" fontId="0" fillId="0" borderId="51" xfId="0" applyBorder="1"/>
    <xf numFmtId="0" fontId="3" fillId="0" borderId="52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53" xfId="0" applyFont="1" applyBorder="1" applyAlignment="1">
      <alignment horizontal="right" vertical="center"/>
    </xf>
    <xf numFmtId="0" fontId="3" fillId="0" borderId="54" xfId="0" applyFont="1" applyBorder="1" applyAlignment="1">
      <alignment horizontal="right" vertical="center"/>
    </xf>
    <xf numFmtId="43" fontId="3" fillId="0" borderId="55" xfId="1" applyFont="1" applyBorder="1" applyAlignment="1" applyProtection="1">
      <alignment vertical="center"/>
    </xf>
    <xf numFmtId="4" fontId="10" fillId="0" borderId="0" xfId="0" applyNumberFormat="1" applyFont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0" fillId="0" borderId="2" xfId="0" applyBorder="1" applyAlignment="1">
      <alignment vertical="center"/>
    </xf>
    <xf numFmtId="44" fontId="14" fillId="0" borderId="58" xfId="2" applyFont="1" applyBorder="1" applyAlignment="1" applyProtection="1">
      <alignment vertical="center"/>
    </xf>
    <xf numFmtId="165" fontId="14" fillId="0" borderId="59" xfId="0" applyNumberFormat="1" applyFont="1" applyBorder="1" applyAlignment="1">
      <alignment horizontal="right" vertical="center"/>
    </xf>
    <xf numFmtId="0" fontId="0" fillId="0" borderId="59" xfId="0" applyBorder="1"/>
    <xf numFmtId="0" fontId="0" fillId="0" borderId="60" xfId="0" applyBorder="1"/>
    <xf numFmtId="165" fontId="14" fillId="0" borderId="0" xfId="0" applyNumberFormat="1" applyFont="1" applyAlignment="1">
      <alignment horizontal="right" vertical="center"/>
    </xf>
    <xf numFmtId="20" fontId="3" fillId="0" borderId="0" xfId="0" applyNumberFormat="1" applyFont="1" applyAlignment="1">
      <alignment vertical="center"/>
    </xf>
    <xf numFmtId="20" fontId="0" fillId="0" borderId="0" xfId="0" applyNumberForma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21" fillId="2" borderId="39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5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21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4" fontId="3" fillId="0" borderId="1" xfId="1" applyNumberFormat="1" applyFont="1" applyBorder="1" applyAlignment="1" applyProtection="1">
      <alignment horizontal="right" vertical="center"/>
    </xf>
    <xf numFmtId="44" fontId="3" fillId="0" borderId="21" xfId="1" applyNumberFormat="1" applyFont="1" applyBorder="1" applyAlignment="1" applyProtection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3" fontId="3" fillId="0" borderId="1" xfId="1" applyFont="1" applyBorder="1" applyAlignment="1" applyProtection="1">
      <alignment horizontal="right" vertical="center"/>
    </xf>
    <xf numFmtId="43" fontId="3" fillId="0" borderId="33" xfId="1" applyFont="1" applyBorder="1" applyAlignment="1" applyProtection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44" fontId="3" fillId="0" borderId="33" xfId="1" applyNumberFormat="1" applyFont="1" applyBorder="1" applyAlignment="1" applyProtection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43" fontId="3" fillId="0" borderId="3" xfId="1" applyFont="1" applyBorder="1" applyAlignment="1" applyProtection="1">
      <alignment horizontal="right" vertical="center"/>
    </xf>
    <xf numFmtId="0" fontId="3" fillId="0" borderId="33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43" fontId="3" fillId="0" borderId="21" xfId="1" applyFont="1" applyBorder="1" applyAlignment="1" applyProtection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/>
    </xf>
    <xf numFmtId="0" fontId="12" fillId="0" borderId="4" xfId="3" applyFont="1" applyBorder="1" applyAlignment="1" applyProtection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167" fontId="22" fillId="0" borderId="16" xfId="0" applyNumberFormat="1" applyFont="1" applyBorder="1" applyAlignment="1">
      <alignment horizontal="center" vertical="center"/>
    </xf>
    <xf numFmtId="167" fontId="22" fillId="0" borderId="27" xfId="0" applyNumberFormat="1" applyFont="1" applyBorder="1" applyAlignment="1">
      <alignment horizontal="center" vertical="center"/>
    </xf>
    <xf numFmtId="167" fontId="22" fillId="0" borderId="32" xfId="0" applyNumberFormat="1" applyFont="1" applyBorder="1" applyAlignment="1">
      <alignment horizontal="center" vertical="center"/>
    </xf>
    <xf numFmtId="167" fontId="22" fillId="0" borderId="64" xfId="0" applyNumberFormat="1" applyFont="1" applyBorder="1" applyAlignment="1">
      <alignment horizontal="center" vertical="center"/>
    </xf>
    <xf numFmtId="167" fontId="22" fillId="0" borderId="30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C1C2-EE88-4501-8ED8-72658DFBD7EC}">
  <sheetPr>
    <pageSetUpPr fitToPage="1"/>
  </sheetPr>
  <dimension ref="A1:V55"/>
  <sheetViews>
    <sheetView tabSelected="1"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5.140625" style="107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1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178">
        <v>46368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H48+K48</f>
        <v>0</v>
      </c>
    </row>
    <row r="9" spans="1:22" s="32" customFormat="1" ht="11.25" customHeight="1" thickBot="1" x14ac:dyDescent="0.3">
      <c r="A9" s="53" t="s">
        <v>34</v>
      </c>
      <c r="B9" s="178">
        <v>46369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178">
        <v>46370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I48</f>
        <v>0</v>
      </c>
    </row>
    <row r="11" spans="1:22" s="32" customFormat="1" ht="11.25" customHeight="1" thickBot="1" x14ac:dyDescent="0.3">
      <c r="A11" s="53" t="s">
        <v>19</v>
      </c>
      <c r="B11" s="178">
        <v>46371</v>
      </c>
      <c r="C11" s="9"/>
      <c r="D11" s="10"/>
      <c r="E11" s="9"/>
      <c r="F11" s="10"/>
      <c r="G11" s="54">
        <f t="shared" si="0"/>
        <v>0</v>
      </c>
      <c r="H11" s="57"/>
      <c r="I11" s="57"/>
      <c r="J11" s="11"/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178">
        <v>46372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+L48</f>
        <v>0</v>
      </c>
    </row>
    <row r="13" spans="1:22" s="32" customFormat="1" ht="11.25" customHeight="1" thickBot="1" x14ac:dyDescent="0.3">
      <c r="A13" s="53" t="s">
        <v>21</v>
      </c>
      <c r="B13" s="178">
        <v>46373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178">
        <v>46374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M48</f>
        <v>0</v>
      </c>
    </row>
    <row r="15" spans="1:22" s="32" customFormat="1" ht="11.25" customHeight="1" thickBot="1" x14ac:dyDescent="0.3">
      <c r="A15" s="62"/>
      <c r="B15" s="179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178">
        <v>46375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+N48</f>
        <v>0</v>
      </c>
    </row>
    <row r="17" spans="1:21" s="32" customFormat="1" ht="11.25" customHeight="1" thickBot="1" x14ac:dyDescent="0.3">
      <c r="A17" s="53" t="s">
        <v>34</v>
      </c>
      <c r="B17" s="178">
        <v>46376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178">
        <v>46377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O48</f>
        <v>0</v>
      </c>
    </row>
    <row r="19" spans="1:21" s="32" customFormat="1" ht="11.25" customHeight="1" thickBot="1" x14ac:dyDescent="0.3">
      <c r="A19" s="53" t="s">
        <v>19</v>
      </c>
      <c r="B19" s="178">
        <v>46378</v>
      </c>
      <c r="C19" s="9"/>
      <c r="D19" s="10"/>
      <c r="E19" s="9"/>
      <c r="F19" s="10"/>
      <c r="G19" s="54">
        <f t="shared" si="1"/>
        <v>0</v>
      </c>
      <c r="H19" s="57"/>
      <c r="I19" s="57"/>
      <c r="J19" s="11"/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178">
        <v>46379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P48</f>
        <v>0</v>
      </c>
    </row>
    <row r="21" spans="1:21" s="32" customFormat="1" ht="11.25" customHeight="1" thickBot="1" x14ac:dyDescent="0.3">
      <c r="A21" s="53" t="s">
        <v>21</v>
      </c>
      <c r="B21" s="178">
        <v>46380</v>
      </c>
      <c r="C21" s="30"/>
      <c r="D21" s="10"/>
      <c r="E21" s="9"/>
      <c r="F21" s="10"/>
      <c r="G21" s="54">
        <f t="shared" si="1"/>
        <v>0</v>
      </c>
      <c r="H21" s="57"/>
      <c r="I21" s="57"/>
      <c r="J21" s="11" t="s">
        <v>25</v>
      </c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178">
        <v>46381</v>
      </c>
      <c r="C22" s="30"/>
      <c r="D22" s="26"/>
      <c r="E22" s="25"/>
      <c r="F22" s="26"/>
      <c r="G22" s="54">
        <f t="shared" si="1"/>
        <v>0</v>
      </c>
      <c r="H22" s="61"/>
      <c r="I22" s="61"/>
      <c r="J22" s="11" t="s">
        <v>26</v>
      </c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Q48</f>
        <v>0</v>
      </c>
    </row>
    <row r="23" spans="1:21" s="32" customFormat="1" ht="11.25" customHeight="1" thickBot="1" x14ac:dyDescent="0.3">
      <c r="A23" s="53"/>
      <c r="B23" s="18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178">
        <v>46382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178">
        <v>46383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178">
        <v>46384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178">
        <v>46385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178">
        <v>46386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178">
        <v>46387</v>
      </c>
      <c r="C29" s="9"/>
      <c r="D29" s="10"/>
      <c r="E29" s="9"/>
      <c r="F29" s="10"/>
      <c r="G29" s="54">
        <f t="shared" si="2"/>
        <v>0</v>
      </c>
      <c r="H29" s="57"/>
      <c r="I29" s="57"/>
      <c r="J29" s="11" t="s">
        <v>38</v>
      </c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178">
        <v>46388</v>
      </c>
      <c r="C30" s="25"/>
      <c r="D30" s="10"/>
      <c r="E30" s="25"/>
      <c r="F30" s="26"/>
      <c r="G30" s="54">
        <f t="shared" si="2"/>
        <v>0</v>
      </c>
      <c r="H30" s="61"/>
      <c r="I30" s="61"/>
      <c r="J30" s="11" t="s">
        <v>27</v>
      </c>
      <c r="K30" s="28"/>
      <c r="L30" s="28"/>
      <c r="M30" s="29"/>
      <c r="N30" s="14"/>
      <c r="O30" s="15"/>
      <c r="P30" s="15"/>
      <c r="Q30" s="16"/>
      <c r="S30" s="111"/>
      <c r="T30" s="111"/>
      <c r="U30" s="111"/>
    </row>
    <row r="31" spans="1:21" s="32" customFormat="1" ht="11.25" customHeight="1" thickBot="1" x14ac:dyDescent="0.3">
      <c r="A31" s="53"/>
      <c r="B31" s="18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12"/>
      <c r="T31" s="112"/>
      <c r="U31" s="112"/>
    </row>
    <row r="32" spans="1:21" s="32" customFormat="1" ht="11.25" customHeight="1" thickTop="1" x14ac:dyDescent="0.25">
      <c r="A32" s="52" t="s">
        <v>33</v>
      </c>
      <c r="B32" s="183">
        <v>2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11"/>
      <c r="T32" s="111"/>
      <c r="U32" s="111"/>
    </row>
    <row r="33" spans="1:21" s="32" customFormat="1" ht="11.25" customHeight="1" thickBot="1" x14ac:dyDescent="0.3">
      <c r="A33" s="53" t="s">
        <v>34</v>
      </c>
      <c r="B33" s="178">
        <v>3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  <c r="S33" s="112"/>
      <c r="T33" s="112"/>
      <c r="U33" s="112"/>
    </row>
    <row r="34" spans="1:21" s="32" customFormat="1" ht="11.25" customHeight="1" thickTop="1" x14ac:dyDescent="0.25">
      <c r="A34" s="53" t="s">
        <v>35</v>
      </c>
      <c r="B34" s="178">
        <v>4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1"/>
      <c r="T34" s="111"/>
      <c r="U34" s="111"/>
    </row>
    <row r="35" spans="1:21" s="32" customFormat="1" ht="11.25" customHeight="1" thickBot="1" x14ac:dyDescent="0.3">
      <c r="A35" s="53" t="s">
        <v>19</v>
      </c>
      <c r="B35" s="178">
        <v>5</v>
      </c>
      <c r="C35" s="9"/>
      <c r="D35" s="10"/>
      <c r="E35" s="9"/>
      <c r="F35" s="10"/>
      <c r="G35" s="54">
        <f t="shared" si="3"/>
        <v>0</v>
      </c>
      <c r="H35" s="57"/>
      <c r="I35" s="57"/>
      <c r="J35" s="11"/>
      <c r="K35" s="12"/>
      <c r="L35" s="12"/>
      <c r="M35" s="13"/>
      <c r="N35" s="14"/>
      <c r="O35" s="15"/>
      <c r="P35" s="15"/>
      <c r="Q35" s="16"/>
      <c r="S35" s="112"/>
      <c r="T35" s="112"/>
      <c r="U35" s="112"/>
    </row>
    <row r="36" spans="1:21" s="32" customFormat="1" ht="11.25" customHeight="1" thickTop="1" x14ac:dyDescent="0.25">
      <c r="A36" s="53" t="s">
        <v>36</v>
      </c>
      <c r="B36" s="178">
        <v>6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1"/>
      <c r="T36" s="111"/>
      <c r="U36" s="111"/>
    </row>
    <row r="37" spans="1:21" s="32" customFormat="1" ht="11.25" customHeight="1" thickBot="1" x14ac:dyDescent="0.3">
      <c r="A37" s="53" t="s">
        <v>21</v>
      </c>
      <c r="B37" s="178">
        <v>7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2"/>
      <c r="T37" s="112"/>
      <c r="U37" s="112"/>
    </row>
    <row r="38" spans="1:21" s="32" customFormat="1" ht="11.25" customHeight="1" thickTop="1" x14ac:dyDescent="0.25">
      <c r="A38" s="53" t="s">
        <v>37</v>
      </c>
      <c r="B38" s="178">
        <v>8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11"/>
      <c r="T38" s="111"/>
      <c r="U38" s="111"/>
    </row>
    <row r="39" spans="1:21" s="32" customFormat="1" ht="11.25" customHeight="1" thickBot="1" x14ac:dyDescent="0.3">
      <c r="A39" s="53"/>
      <c r="B39" s="182"/>
      <c r="C39" s="17"/>
      <c r="D39" s="18"/>
      <c r="E39" s="17"/>
      <c r="F39" s="18"/>
      <c r="G39" s="67"/>
      <c r="H39" s="67">
        <f>SUM(G32:G38)</f>
        <v>0</v>
      </c>
      <c r="I39" s="66">
        <f>IF(SUM(G32:G38)&gt;40,H39-40,0)</f>
        <v>0</v>
      </c>
      <c r="J39" s="19"/>
      <c r="K39" s="20"/>
      <c r="L39" s="20"/>
      <c r="M39" s="21"/>
      <c r="N39" s="14"/>
      <c r="O39" s="15"/>
      <c r="P39" s="15"/>
      <c r="Q39" s="16"/>
      <c r="S39" s="112"/>
      <c r="T39" s="112"/>
      <c r="U39" s="112"/>
    </row>
    <row r="40" spans="1:21" s="32" customFormat="1" ht="11.25" customHeight="1" thickTop="1" x14ac:dyDescent="0.25">
      <c r="A40" s="52" t="s">
        <v>33</v>
      </c>
      <c r="B40" s="183">
        <v>9</v>
      </c>
      <c r="C40" s="1"/>
      <c r="D40" s="2"/>
      <c r="E40" s="1"/>
      <c r="F40" s="2"/>
      <c r="G40" s="54">
        <f>+((F40-C40)-(E40-D40))*24</f>
        <v>0</v>
      </c>
      <c r="H40" s="55"/>
      <c r="I40" s="55"/>
      <c r="J40" s="3"/>
      <c r="K40" s="4"/>
      <c r="L40" s="4"/>
      <c r="M40" s="5"/>
      <c r="N40" s="14"/>
      <c r="O40" s="15"/>
      <c r="P40" s="15"/>
      <c r="Q40" s="16"/>
      <c r="S40" s="111"/>
      <c r="T40" s="111"/>
      <c r="U40" s="111"/>
    </row>
    <row r="41" spans="1:21" s="32" customFormat="1" ht="11.25" customHeight="1" thickBot="1" x14ac:dyDescent="0.3">
      <c r="A41" s="53" t="s">
        <v>34</v>
      </c>
      <c r="B41" s="178">
        <v>10</v>
      </c>
      <c r="C41" s="9"/>
      <c r="D41" s="10"/>
      <c r="E41" s="9"/>
      <c r="F41" s="10"/>
      <c r="G41" s="54">
        <f t="shared" ref="G41:G46" si="4">+((F41-C41)-(E41-D41))*24</f>
        <v>0</v>
      </c>
      <c r="H41" s="57"/>
      <c r="I41" s="57"/>
      <c r="J41" s="11"/>
      <c r="K41" s="12"/>
      <c r="L41" s="12"/>
      <c r="M41" s="13"/>
      <c r="N41" s="14"/>
      <c r="O41" s="15"/>
      <c r="P41" s="15"/>
      <c r="Q41" s="16"/>
      <c r="S41" s="112"/>
      <c r="T41" s="112"/>
      <c r="U41" s="112"/>
    </row>
    <row r="42" spans="1:21" s="32" customFormat="1" ht="11.25" customHeight="1" thickTop="1" x14ac:dyDescent="0.25">
      <c r="A42" s="53" t="s">
        <v>35</v>
      </c>
      <c r="B42" s="178">
        <v>11</v>
      </c>
      <c r="C42" s="9"/>
      <c r="D42" s="10"/>
      <c r="E42" s="9"/>
      <c r="F42" s="10"/>
      <c r="G42" s="54">
        <f t="shared" si="4"/>
        <v>0</v>
      </c>
      <c r="H42" s="71"/>
      <c r="I42" s="71"/>
      <c r="J42" s="11"/>
      <c r="K42" s="12"/>
      <c r="L42" s="12"/>
      <c r="M42" s="13"/>
      <c r="N42" s="14"/>
      <c r="O42" s="15"/>
      <c r="P42" s="15"/>
      <c r="Q42" s="16"/>
      <c r="S42" s="123" t="s">
        <v>28</v>
      </c>
      <c r="T42" s="125"/>
      <c r="U42" s="127">
        <f>SUM(U18:U41)+N52</f>
        <v>0</v>
      </c>
    </row>
    <row r="43" spans="1:21" s="32" customFormat="1" ht="11.25" customHeight="1" x14ac:dyDescent="0.25">
      <c r="A43" s="53" t="s">
        <v>19</v>
      </c>
      <c r="B43" s="178">
        <v>12</v>
      </c>
      <c r="C43" s="9"/>
      <c r="D43" s="10"/>
      <c r="E43" s="9"/>
      <c r="F43" s="10"/>
      <c r="G43" s="54">
        <f t="shared" si="4"/>
        <v>0</v>
      </c>
      <c r="H43" s="57"/>
      <c r="I43" s="57"/>
      <c r="J43" s="11"/>
      <c r="K43" s="12"/>
      <c r="L43" s="12"/>
      <c r="M43" s="13"/>
      <c r="N43" s="14"/>
      <c r="O43" s="15"/>
      <c r="P43" s="15"/>
      <c r="Q43" s="16"/>
      <c r="S43" s="123"/>
      <c r="T43" s="125"/>
      <c r="U43" s="127"/>
    </row>
    <row r="44" spans="1:21" s="32" customFormat="1" ht="11.25" customHeight="1" thickBot="1" x14ac:dyDescent="0.3">
      <c r="A44" s="53" t="s">
        <v>36</v>
      </c>
      <c r="B44" s="178">
        <v>13</v>
      </c>
      <c r="C44" s="9"/>
      <c r="D44" s="10"/>
      <c r="E44" s="9"/>
      <c r="F44" s="10"/>
      <c r="G44" s="54">
        <f t="shared" si="4"/>
        <v>0</v>
      </c>
      <c r="H44" s="57"/>
      <c r="I44" s="57"/>
      <c r="J44" s="11"/>
      <c r="K44" s="12"/>
      <c r="L44" s="12"/>
      <c r="M44" s="13"/>
      <c r="N44" s="14"/>
      <c r="O44" s="15"/>
      <c r="P44" s="15"/>
      <c r="Q44" s="16"/>
      <c r="S44" s="124"/>
      <c r="T44" s="126"/>
      <c r="U44" s="128"/>
    </row>
    <row r="45" spans="1:21" s="32" customFormat="1" ht="11.25" customHeight="1" thickBot="1" x14ac:dyDescent="0.3">
      <c r="A45" s="53" t="s">
        <v>21</v>
      </c>
      <c r="B45" s="178">
        <v>14</v>
      </c>
      <c r="C45" s="9"/>
      <c r="D45" s="10"/>
      <c r="E45" s="9"/>
      <c r="F45" s="10"/>
      <c r="G45" s="54">
        <f t="shared" si="4"/>
        <v>0</v>
      </c>
      <c r="H45" s="57"/>
      <c r="I45" s="57"/>
      <c r="J45" s="11"/>
      <c r="K45" s="12"/>
      <c r="L45" s="12"/>
      <c r="M45" s="13"/>
      <c r="N45" s="14"/>
      <c r="O45" s="15"/>
      <c r="P45" s="15"/>
      <c r="Q45" s="16"/>
    </row>
    <row r="46" spans="1:21" s="32" customFormat="1" ht="11.25" customHeight="1" x14ac:dyDescent="0.25">
      <c r="A46" s="53" t="s">
        <v>37</v>
      </c>
      <c r="B46" s="178">
        <v>15</v>
      </c>
      <c r="C46" s="9"/>
      <c r="D46" s="10"/>
      <c r="E46" s="9"/>
      <c r="F46" s="10"/>
      <c r="G46" s="54">
        <f t="shared" si="4"/>
        <v>0</v>
      </c>
      <c r="H46" s="57"/>
      <c r="I46" s="57"/>
      <c r="J46" s="11"/>
      <c r="K46" s="12"/>
      <c r="L46" s="12"/>
      <c r="M46" s="13"/>
      <c r="N46" s="14"/>
      <c r="O46" s="15"/>
      <c r="P46" s="15"/>
      <c r="Q46" s="16"/>
      <c r="S46" s="114" t="s">
        <v>29</v>
      </c>
      <c r="T46" s="115"/>
      <c r="U46" s="116"/>
    </row>
    <row r="47" spans="1:21" s="32" customFormat="1" ht="11.25" customHeight="1" thickBot="1" x14ac:dyDescent="0.3">
      <c r="A47" s="73"/>
      <c r="B47" s="74"/>
      <c r="C47" s="17"/>
      <c r="D47" s="18"/>
      <c r="E47" s="17" t="s">
        <v>65</v>
      </c>
      <c r="F47" s="18"/>
      <c r="G47" s="66"/>
      <c r="H47" s="67">
        <f>SUM(G40:G46)</f>
        <v>0</v>
      </c>
      <c r="I47" s="66">
        <f>IF(SUM(G40:G46)&gt;40,H47-40,0)</f>
        <v>0</v>
      </c>
      <c r="J47" s="19"/>
      <c r="K47" s="20"/>
      <c r="L47" s="20"/>
      <c r="M47" s="21"/>
      <c r="N47" s="22"/>
      <c r="O47" s="23"/>
      <c r="P47" s="23"/>
      <c r="Q47" s="24"/>
      <c r="S47" s="117"/>
      <c r="T47" s="118"/>
      <c r="U47" s="119"/>
    </row>
    <row r="48" spans="1:21" s="32" customFormat="1" ht="11.25" x14ac:dyDescent="0.25">
      <c r="H48" s="78">
        <f>SUM(H47,H39,H31,H23,H15)</f>
        <v>0</v>
      </c>
      <c r="I48" s="78">
        <f>SUM(I47,I39,I31,I23,I15)</f>
        <v>0</v>
      </c>
      <c r="K48" s="79">
        <f>+SUM(K8:K47)</f>
        <v>0</v>
      </c>
      <c r="L48" s="79">
        <f>SUM(L8:L47)</f>
        <v>0</v>
      </c>
      <c r="M48" s="79">
        <f>SUM(M8:M47)</f>
        <v>0</v>
      </c>
      <c r="N48" s="80">
        <f>SUM(N8:N47)</f>
        <v>0</v>
      </c>
      <c r="O48" s="80">
        <f t="shared" ref="O48:Q48" si="5">SUM(O8:O47)</f>
        <v>0</v>
      </c>
      <c r="P48" s="80">
        <f t="shared" si="5"/>
        <v>0</v>
      </c>
      <c r="Q48" s="80">
        <f t="shared" si="5"/>
        <v>0</v>
      </c>
      <c r="R48" s="81">
        <f t="shared" ref="R48" si="6">SUM(N8:N47)</f>
        <v>0</v>
      </c>
      <c r="S48" s="117"/>
      <c r="T48" s="118"/>
      <c r="U48" s="119"/>
    </row>
    <row r="49" spans="2:21" s="32" customFormat="1" ht="3" customHeight="1" x14ac:dyDescent="0.25">
      <c r="K49" s="82"/>
      <c r="L49" s="83"/>
      <c r="M49" s="84"/>
      <c r="N49" s="84"/>
      <c r="O49" s="84"/>
      <c r="P49" s="84"/>
      <c r="Q49" s="84"/>
      <c r="R49" s="85"/>
      <c r="S49" s="117"/>
      <c r="T49" s="118"/>
      <c r="U49" s="119"/>
    </row>
    <row r="50" spans="2:21" s="32" customFormat="1" ht="15.75" thickBot="1" x14ac:dyDescent="0.3">
      <c r="G50" s="86"/>
      <c r="H50" s="87"/>
      <c r="I50" s="87"/>
      <c r="J50" s="87"/>
      <c r="K50" s="87"/>
      <c r="L50" s="174" t="s">
        <v>30</v>
      </c>
      <c r="M50" s="175"/>
      <c r="N50" s="88">
        <v>0.5</v>
      </c>
      <c r="O50" s="89"/>
      <c r="P50" s="90"/>
      <c r="Q50" s="91"/>
      <c r="R50" s="88">
        <v>0.5</v>
      </c>
      <c r="S50" s="120"/>
      <c r="T50" s="121"/>
      <c r="U50" s="122"/>
    </row>
    <row r="51" spans="2:21" s="32" customFormat="1" ht="4.5" customHeight="1" x14ac:dyDescent="0.25">
      <c r="G51" s="92"/>
      <c r="H51" s="93"/>
      <c r="I51" s="93"/>
      <c r="J51" s="93"/>
      <c r="K51" s="93"/>
      <c r="L51" s="94"/>
      <c r="M51" s="95"/>
      <c r="N51" s="96"/>
      <c r="O51" s="97"/>
      <c r="P51"/>
      <c r="Q51" s="98"/>
      <c r="R51" s="96"/>
      <c r="S51" s="97"/>
      <c r="T51"/>
    </row>
    <row r="52" spans="2:21" s="32" customFormat="1" ht="11.1" customHeight="1" thickBot="1" x14ac:dyDescent="0.3">
      <c r="G52" s="99"/>
      <c r="H52" s="100"/>
      <c r="I52" s="100"/>
      <c r="J52" s="100"/>
      <c r="K52" s="100"/>
      <c r="L52" s="176" t="s">
        <v>32</v>
      </c>
      <c r="M52" s="177"/>
      <c r="N52" s="101">
        <f>+N48*N50</f>
        <v>0</v>
      </c>
      <c r="O52" s="102"/>
      <c r="P52" s="103"/>
      <c r="Q52" s="104"/>
      <c r="R52" s="101">
        <f>+R48*R50</f>
        <v>0</v>
      </c>
      <c r="S52" s="105"/>
      <c r="T52"/>
      <c r="U52"/>
    </row>
    <row r="53" spans="2:21" s="32" customFormat="1" ht="11.25" x14ac:dyDescent="0.25">
      <c r="C53" s="106"/>
      <c r="D53" s="106"/>
      <c r="E53" s="106"/>
      <c r="F53" s="106"/>
      <c r="G53" s="106"/>
      <c r="H53" s="106"/>
      <c r="I53" s="106"/>
      <c r="J53" s="106"/>
    </row>
    <row r="54" spans="2:21" x14ac:dyDescent="0.25">
      <c r="D54" s="32"/>
      <c r="E54" s="32"/>
      <c r="F54" s="32"/>
      <c r="G54" s="32"/>
      <c r="H54" s="32"/>
      <c r="I54" s="32"/>
    </row>
    <row r="55" spans="2:21" ht="15.75" thickBot="1" x14ac:dyDescent="0.3">
      <c r="B55" s="113" t="s">
        <v>31</v>
      </c>
      <c r="C55" s="113"/>
      <c r="D55" s="108"/>
      <c r="E55" s="108"/>
      <c r="F55" s="108"/>
      <c r="G55" s="108"/>
      <c r="H55" s="108"/>
      <c r="I55" s="108"/>
    </row>
  </sheetData>
  <sheetProtection algorithmName="SHA-512" hashValue="FqwBGxSxHP8eZgiaihA1fXEdV0gORJ4S1GZU2Fq6Awg9zeqCAKbTgg6nQo4FZdi0LybNdcS2UKLMWTPitquOdw==" saltValue="TwmO6TR6AYjQe+bKdrGFGA==" spinCount="100000" sheet="1" objects="1" scenarios="1"/>
  <protectedRanges>
    <protectedRange sqref="E4" name="Range7"/>
    <protectedRange sqref="E31 D8:E30 D32:E47 F8:F47 B8:C47" name="Range1"/>
    <protectedRange sqref="M8:Q47 K8:L25 K28:L47 K27 L26:L27" name="Range2"/>
    <protectedRange sqref="B4" name="Range3"/>
    <protectedRange sqref="R2:U2 R5:U5" name="Range4"/>
    <protectedRange sqref="R3:U4" name="Range4_1"/>
  </protectedRanges>
  <mergeCells count="74">
    <mergeCell ref="S28:S29"/>
    <mergeCell ref="S36:S37"/>
    <mergeCell ref="T36:T37"/>
    <mergeCell ref="U34:U35"/>
    <mergeCell ref="T34:T35"/>
    <mergeCell ref="S34:S35"/>
    <mergeCell ref="S32:S33"/>
    <mergeCell ref="S30:S31"/>
    <mergeCell ref="U28:U29"/>
    <mergeCell ref="T28:T29"/>
    <mergeCell ref="U30:U31"/>
    <mergeCell ref="T30:T31"/>
    <mergeCell ref="U32:U33"/>
    <mergeCell ref="T32:T33"/>
    <mergeCell ref="B6:D6"/>
    <mergeCell ref="R6:U6"/>
    <mergeCell ref="B1:V1"/>
    <mergeCell ref="B2:D3"/>
    <mergeCell ref="E2:F3"/>
    <mergeCell ref="G2:O2"/>
    <mergeCell ref="G3:O3"/>
    <mergeCell ref="P3:Q4"/>
    <mergeCell ref="R3:U4"/>
    <mergeCell ref="N6:Q6"/>
    <mergeCell ref="B4:F5"/>
    <mergeCell ref="G4:O4"/>
    <mergeCell ref="G5:O5"/>
    <mergeCell ref="P5:Q5"/>
    <mergeCell ref="R5:S5"/>
    <mergeCell ref="S7:U7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22:S23"/>
    <mergeCell ref="T22:T23"/>
    <mergeCell ref="U22:U23"/>
    <mergeCell ref="S18:S19"/>
    <mergeCell ref="S16:S17"/>
    <mergeCell ref="T16:T17"/>
    <mergeCell ref="U16:U17"/>
    <mergeCell ref="T18:T19"/>
    <mergeCell ref="U18:U19"/>
    <mergeCell ref="S20:S21"/>
    <mergeCell ref="T20:T21"/>
    <mergeCell ref="U20:U21"/>
    <mergeCell ref="S24:S25"/>
    <mergeCell ref="T24:T25"/>
    <mergeCell ref="U24:U25"/>
    <mergeCell ref="S26:S27"/>
    <mergeCell ref="T26:T27"/>
    <mergeCell ref="U26:U27"/>
    <mergeCell ref="U36:U37"/>
    <mergeCell ref="B55:C55"/>
    <mergeCell ref="S38:S39"/>
    <mergeCell ref="T38:T39"/>
    <mergeCell ref="U38:U39"/>
    <mergeCell ref="S40:S41"/>
    <mergeCell ref="T40:T41"/>
    <mergeCell ref="U40:U41"/>
    <mergeCell ref="S46:U50"/>
    <mergeCell ref="S42:S44"/>
    <mergeCell ref="T42:T44"/>
    <mergeCell ref="U42:U44"/>
    <mergeCell ref="L50:M50"/>
    <mergeCell ref="L52:M52"/>
  </mergeCells>
  <phoneticPr fontId="17" type="noConversion"/>
  <dataValidations xWindow="127" yWindow="411" count="3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8:J48" xr:uid="{0663F6A6-0D9A-440A-A833-3DA9F16CE4E3}">
      <formula1>0.25</formula1>
      <formula2>0.999305555555556</formula2>
    </dataValidation>
    <dataValidation type="whole" errorStyle="warning" allowBlank="1" showInputMessage="1" showErrorMessage="1" errorTitle="Entry Error" error="Enter as a whole number from 1-31." promptTitle="Cell Entry" prompt="Enter day of month." sqref="B47" xr:uid="{51EA9B74-0B98-4584-A81F-3DF92C9EF6D9}">
      <formula1>1</formula1>
      <formula2>31</formula2>
    </dataValidation>
    <dataValidation allowBlank="1" sqref="B8:B46" xr:uid="{F6555B58-DD15-49E1-95EE-F5F9F591E4A8}"/>
  </dataValidations>
  <pageMargins left="0.7" right="0.7" top="0.75" bottom="0.75" header="0.3" footer="0.3"/>
  <pageSetup scale="77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8192-2CD8-4FE0-BD9B-B38DD59127D4}">
  <dimension ref="A1:V55"/>
  <sheetViews>
    <sheetView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5.140625" style="107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58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53">
        <v>11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H48+K48</f>
        <v>0</v>
      </c>
    </row>
    <row r="9" spans="1:22" s="32" customFormat="1" ht="11.25" customHeight="1" thickBot="1" x14ac:dyDescent="0.3">
      <c r="A9" s="53" t="s">
        <v>34</v>
      </c>
      <c r="B9" s="53">
        <v>12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53">
        <v>13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I48</f>
        <v>0</v>
      </c>
    </row>
    <row r="11" spans="1:22" s="32" customFormat="1" ht="11.25" customHeight="1" thickBot="1" x14ac:dyDescent="0.3">
      <c r="A11" s="53" t="s">
        <v>19</v>
      </c>
      <c r="B11" s="53">
        <v>14</v>
      </c>
      <c r="C11" s="9"/>
      <c r="D11" s="10"/>
      <c r="E11" s="9"/>
      <c r="F11" s="10"/>
      <c r="G11" s="54">
        <f t="shared" si="0"/>
        <v>0</v>
      </c>
      <c r="H11" s="57"/>
      <c r="I11" s="57"/>
      <c r="J11" s="11"/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53">
        <v>15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+L48</f>
        <v>0</v>
      </c>
    </row>
    <row r="13" spans="1:22" s="32" customFormat="1" ht="11.25" customHeight="1" thickBot="1" x14ac:dyDescent="0.3">
      <c r="A13" s="53" t="s">
        <v>21</v>
      </c>
      <c r="B13" s="53">
        <v>16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53">
        <v>17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M48</f>
        <v>0</v>
      </c>
    </row>
    <row r="15" spans="1:22" s="32" customFormat="1" ht="11.25" customHeight="1" thickBot="1" x14ac:dyDescent="0.3">
      <c r="A15" s="62"/>
      <c r="B15" s="63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70">
        <v>18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+N48</f>
        <v>0</v>
      </c>
    </row>
    <row r="17" spans="1:21" s="32" customFormat="1" ht="11.25" customHeight="1" thickBot="1" x14ac:dyDescent="0.3">
      <c r="A17" s="53" t="s">
        <v>34</v>
      </c>
      <c r="B17" s="53">
        <v>19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53">
        <v>20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O48</f>
        <v>0</v>
      </c>
    </row>
    <row r="19" spans="1:21" s="32" customFormat="1" ht="11.25" customHeight="1" thickBot="1" x14ac:dyDescent="0.3">
      <c r="A19" s="53" t="s">
        <v>19</v>
      </c>
      <c r="B19" s="53">
        <v>21</v>
      </c>
      <c r="C19" s="9"/>
      <c r="D19" s="10"/>
      <c r="E19" s="9"/>
      <c r="F19" s="10"/>
      <c r="G19" s="54">
        <f t="shared" si="1"/>
        <v>0</v>
      </c>
      <c r="H19" s="57"/>
      <c r="I19" s="57"/>
      <c r="J19" s="11"/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53">
        <v>22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P48</f>
        <v>0</v>
      </c>
    </row>
    <row r="21" spans="1:21" s="32" customFormat="1" ht="11.25" customHeight="1" thickBot="1" x14ac:dyDescent="0.3">
      <c r="A21" s="53" t="s">
        <v>21</v>
      </c>
      <c r="B21" s="53">
        <v>23</v>
      </c>
      <c r="C21" s="30"/>
      <c r="D21" s="10"/>
      <c r="E21" s="9"/>
      <c r="F21" s="10"/>
      <c r="G21" s="54">
        <f t="shared" si="1"/>
        <v>0</v>
      </c>
      <c r="H21" s="57"/>
      <c r="I21" s="57"/>
      <c r="J21" s="11"/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72">
        <v>24</v>
      </c>
      <c r="C22" s="30"/>
      <c r="D22" s="26"/>
      <c r="E22" s="25"/>
      <c r="F22" s="26"/>
      <c r="G22" s="54">
        <f t="shared" si="1"/>
        <v>0</v>
      </c>
      <c r="H22" s="61"/>
      <c r="I22" s="61"/>
      <c r="J22" s="11"/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Q48</f>
        <v>0</v>
      </c>
    </row>
    <row r="23" spans="1:21" s="32" customFormat="1" ht="11.25" customHeight="1" thickBot="1" x14ac:dyDescent="0.3">
      <c r="A23" s="53"/>
      <c r="B23" s="6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52">
        <v>25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53">
        <v>26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53">
        <v>27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53">
        <v>28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53">
        <v>29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53">
        <v>30</v>
      </c>
      <c r="C29" s="9"/>
      <c r="D29" s="10"/>
      <c r="E29" s="9"/>
      <c r="F29" s="10"/>
      <c r="G29" s="54">
        <f t="shared" si="2"/>
        <v>0</v>
      </c>
      <c r="H29" s="57"/>
      <c r="I29" s="57"/>
      <c r="J29" s="11"/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72">
        <v>1</v>
      </c>
      <c r="C30" s="25"/>
      <c r="D30" s="10"/>
      <c r="E30" s="25"/>
      <c r="F30" s="26"/>
      <c r="G30" s="54">
        <f t="shared" si="2"/>
        <v>0</v>
      </c>
      <c r="H30" s="61"/>
      <c r="I30" s="61"/>
      <c r="J30" s="11"/>
      <c r="K30" s="28"/>
      <c r="L30" s="28"/>
      <c r="M30" s="29"/>
      <c r="N30" s="14"/>
      <c r="O30" s="15"/>
      <c r="P30" s="15"/>
      <c r="Q30" s="16"/>
      <c r="S30" s="111"/>
      <c r="T30" s="111"/>
      <c r="U30" s="111"/>
    </row>
    <row r="31" spans="1:21" s="32" customFormat="1" ht="11.25" customHeight="1" thickBot="1" x14ac:dyDescent="0.3">
      <c r="A31" s="53"/>
      <c r="B31" s="6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12"/>
      <c r="T31" s="112"/>
      <c r="U31" s="112"/>
    </row>
    <row r="32" spans="1:21" s="32" customFormat="1" ht="11.25" customHeight="1" thickTop="1" x14ac:dyDescent="0.25">
      <c r="A32" s="52" t="s">
        <v>33</v>
      </c>
      <c r="B32" s="52">
        <v>2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11"/>
      <c r="T32" s="111"/>
      <c r="U32" s="111"/>
    </row>
    <row r="33" spans="1:21" s="32" customFormat="1" ht="11.25" customHeight="1" thickBot="1" x14ac:dyDescent="0.3">
      <c r="A33" s="53" t="s">
        <v>34</v>
      </c>
      <c r="B33" s="53">
        <v>3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  <c r="S33" s="112"/>
      <c r="T33" s="112"/>
      <c r="U33" s="112"/>
    </row>
    <row r="34" spans="1:21" s="32" customFormat="1" ht="11.25" customHeight="1" thickTop="1" x14ac:dyDescent="0.25">
      <c r="A34" s="53" t="s">
        <v>35</v>
      </c>
      <c r="B34" s="53">
        <v>4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1"/>
      <c r="T34" s="111"/>
      <c r="U34" s="111"/>
    </row>
    <row r="35" spans="1:21" s="32" customFormat="1" ht="11.25" customHeight="1" thickBot="1" x14ac:dyDescent="0.3">
      <c r="A35" s="53" t="s">
        <v>19</v>
      </c>
      <c r="B35" s="53">
        <v>5</v>
      </c>
      <c r="C35" s="9"/>
      <c r="D35" s="10"/>
      <c r="E35" s="9"/>
      <c r="F35" s="10"/>
      <c r="G35" s="54">
        <f t="shared" si="3"/>
        <v>0</v>
      </c>
      <c r="H35" s="57"/>
      <c r="I35" s="57"/>
      <c r="J35" s="11"/>
      <c r="K35" s="12"/>
      <c r="L35" s="12"/>
      <c r="M35" s="13"/>
      <c r="N35" s="14"/>
      <c r="O35" s="15"/>
      <c r="P35" s="15"/>
      <c r="Q35" s="16"/>
      <c r="S35" s="112"/>
      <c r="T35" s="112"/>
      <c r="U35" s="112"/>
    </row>
    <row r="36" spans="1:21" s="32" customFormat="1" ht="11.25" customHeight="1" thickTop="1" x14ac:dyDescent="0.25">
      <c r="A36" s="53" t="s">
        <v>36</v>
      </c>
      <c r="B36" s="53">
        <v>6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1"/>
      <c r="T36" s="111"/>
      <c r="U36" s="111"/>
    </row>
    <row r="37" spans="1:21" s="32" customFormat="1" ht="11.25" customHeight="1" thickBot="1" x14ac:dyDescent="0.3">
      <c r="A37" s="53" t="s">
        <v>21</v>
      </c>
      <c r="B37" s="53">
        <v>7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2"/>
      <c r="T37" s="112"/>
      <c r="U37" s="112"/>
    </row>
    <row r="38" spans="1:21" s="32" customFormat="1" ht="11.25" customHeight="1" thickTop="1" x14ac:dyDescent="0.25">
      <c r="A38" s="53" t="s">
        <v>37</v>
      </c>
      <c r="B38" s="53">
        <v>8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11"/>
      <c r="T38" s="111"/>
      <c r="U38" s="111"/>
    </row>
    <row r="39" spans="1:21" s="32" customFormat="1" ht="11.25" customHeight="1" thickBot="1" x14ac:dyDescent="0.3">
      <c r="A39" s="53"/>
      <c r="B39" s="62"/>
      <c r="C39" s="17"/>
      <c r="D39" s="18"/>
      <c r="E39" s="17"/>
      <c r="F39" s="18"/>
      <c r="G39" s="67"/>
      <c r="H39" s="67">
        <f>SUM(G32:G38)</f>
        <v>0</v>
      </c>
      <c r="I39" s="66">
        <f>IF(SUM(G32:G38)&gt;40,H39-40,0)</f>
        <v>0</v>
      </c>
      <c r="J39" s="19"/>
      <c r="K39" s="20"/>
      <c r="L39" s="20"/>
      <c r="M39" s="21"/>
      <c r="N39" s="14"/>
      <c r="O39" s="15"/>
      <c r="P39" s="15"/>
      <c r="Q39" s="16"/>
      <c r="S39" s="112"/>
      <c r="T39" s="112"/>
      <c r="U39" s="112"/>
    </row>
    <row r="40" spans="1:21" s="32" customFormat="1" ht="11.25" customHeight="1" thickTop="1" x14ac:dyDescent="0.25">
      <c r="A40" s="52" t="s">
        <v>33</v>
      </c>
      <c r="B40" s="52">
        <v>9</v>
      </c>
      <c r="C40" s="1"/>
      <c r="D40" s="2"/>
      <c r="E40" s="1"/>
      <c r="F40" s="2"/>
      <c r="G40" s="54">
        <f>+((F40-C40)-(E40-D40))*24</f>
        <v>0</v>
      </c>
      <c r="H40" s="55"/>
      <c r="I40" s="55"/>
      <c r="J40" s="3"/>
      <c r="K40" s="4"/>
      <c r="L40" s="4"/>
      <c r="M40" s="5"/>
      <c r="N40" s="14"/>
      <c r="O40" s="15"/>
      <c r="P40" s="15"/>
      <c r="Q40" s="16"/>
      <c r="S40" s="111"/>
      <c r="T40" s="111"/>
      <c r="U40" s="111"/>
    </row>
    <row r="41" spans="1:21" s="32" customFormat="1" ht="11.25" customHeight="1" thickBot="1" x14ac:dyDescent="0.3">
      <c r="A41" s="53" t="s">
        <v>34</v>
      </c>
      <c r="B41" s="53">
        <v>10</v>
      </c>
      <c r="C41" s="9"/>
      <c r="D41" s="10"/>
      <c r="E41" s="9"/>
      <c r="F41" s="10"/>
      <c r="G41" s="54">
        <f t="shared" ref="G41:G46" si="4">+((F41-C41)-(E41-D41))*24</f>
        <v>0</v>
      </c>
      <c r="H41" s="57"/>
      <c r="I41" s="57"/>
      <c r="J41" s="11"/>
      <c r="K41" s="12"/>
      <c r="L41" s="12"/>
      <c r="M41" s="13"/>
      <c r="N41" s="14"/>
      <c r="O41" s="15"/>
      <c r="P41" s="15"/>
      <c r="Q41" s="16"/>
      <c r="S41" s="112"/>
      <c r="T41" s="112"/>
      <c r="U41" s="112"/>
    </row>
    <row r="42" spans="1:21" s="32" customFormat="1" ht="11.25" customHeight="1" thickTop="1" x14ac:dyDescent="0.25">
      <c r="A42" s="53" t="s">
        <v>35</v>
      </c>
      <c r="B42" s="53">
        <v>11</v>
      </c>
      <c r="C42" s="9"/>
      <c r="D42" s="10"/>
      <c r="E42" s="9"/>
      <c r="F42" s="10"/>
      <c r="G42" s="54">
        <f t="shared" si="4"/>
        <v>0</v>
      </c>
      <c r="H42" s="71"/>
      <c r="I42" s="71"/>
      <c r="J42" s="11"/>
      <c r="K42" s="12"/>
      <c r="L42" s="12"/>
      <c r="M42" s="13"/>
      <c r="N42" s="14"/>
      <c r="O42" s="15"/>
      <c r="P42" s="15"/>
      <c r="Q42" s="16"/>
      <c r="S42" s="123" t="s">
        <v>28</v>
      </c>
      <c r="T42" s="125"/>
      <c r="U42" s="127">
        <f>SUM(U18:U41)+N52</f>
        <v>0</v>
      </c>
    </row>
    <row r="43" spans="1:21" s="32" customFormat="1" ht="11.25" customHeight="1" x14ac:dyDescent="0.25">
      <c r="A43" s="53" t="s">
        <v>19</v>
      </c>
      <c r="B43" s="53">
        <v>12</v>
      </c>
      <c r="C43" s="9"/>
      <c r="D43" s="10"/>
      <c r="E43" s="9"/>
      <c r="F43" s="10"/>
      <c r="G43" s="54">
        <f t="shared" si="4"/>
        <v>0</v>
      </c>
      <c r="H43" s="57"/>
      <c r="I43" s="57"/>
      <c r="J43" s="11"/>
      <c r="K43" s="12"/>
      <c r="L43" s="12"/>
      <c r="M43" s="13"/>
      <c r="N43" s="14"/>
      <c r="O43" s="15"/>
      <c r="P43" s="15"/>
      <c r="Q43" s="16"/>
      <c r="S43" s="123"/>
      <c r="T43" s="125"/>
      <c r="U43" s="127"/>
    </row>
    <row r="44" spans="1:21" s="32" customFormat="1" ht="11.25" customHeight="1" thickBot="1" x14ac:dyDescent="0.3">
      <c r="A44" s="53" t="s">
        <v>36</v>
      </c>
      <c r="B44" s="53">
        <v>13</v>
      </c>
      <c r="C44" s="9"/>
      <c r="D44" s="10"/>
      <c r="E44" s="9"/>
      <c r="F44" s="10"/>
      <c r="G44" s="54">
        <f t="shared" si="4"/>
        <v>0</v>
      </c>
      <c r="H44" s="57"/>
      <c r="I44" s="57"/>
      <c r="J44" s="11"/>
      <c r="K44" s="12"/>
      <c r="L44" s="12"/>
      <c r="M44" s="13"/>
      <c r="N44" s="14"/>
      <c r="O44" s="15"/>
      <c r="P44" s="15"/>
      <c r="Q44" s="16"/>
      <c r="S44" s="124"/>
      <c r="T44" s="126"/>
      <c r="U44" s="128"/>
    </row>
    <row r="45" spans="1:21" s="32" customFormat="1" ht="11.25" customHeight="1" thickBot="1" x14ac:dyDescent="0.3">
      <c r="A45" s="53" t="s">
        <v>21</v>
      </c>
      <c r="B45" s="53">
        <v>14</v>
      </c>
      <c r="C45" s="9"/>
      <c r="D45" s="10"/>
      <c r="E45" s="9"/>
      <c r="F45" s="10"/>
      <c r="G45" s="54">
        <f t="shared" si="4"/>
        <v>0</v>
      </c>
      <c r="H45" s="57"/>
      <c r="I45" s="57"/>
      <c r="J45" s="11"/>
      <c r="K45" s="12"/>
      <c r="L45" s="12"/>
      <c r="M45" s="13"/>
      <c r="N45" s="14"/>
      <c r="O45" s="15"/>
      <c r="P45" s="15"/>
      <c r="Q45" s="16"/>
    </row>
    <row r="46" spans="1:21" s="32" customFormat="1" ht="11.25" customHeight="1" x14ac:dyDescent="0.25">
      <c r="A46" s="53" t="s">
        <v>37</v>
      </c>
      <c r="B46" s="53">
        <v>15</v>
      </c>
      <c r="C46" s="9"/>
      <c r="D46" s="10"/>
      <c r="E46" s="9"/>
      <c r="F46" s="10"/>
      <c r="G46" s="54">
        <f t="shared" si="4"/>
        <v>0</v>
      </c>
      <c r="H46" s="57"/>
      <c r="I46" s="57"/>
      <c r="J46" s="11"/>
      <c r="K46" s="12"/>
      <c r="L46" s="12"/>
      <c r="M46" s="13"/>
      <c r="N46" s="14"/>
      <c r="O46" s="15"/>
      <c r="P46" s="15"/>
      <c r="Q46" s="16"/>
      <c r="S46" s="114" t="s">
        <v>29</v>
      </c>
      <c r="T46" s="115"/>
      <c r="U46" s="116"/>
    </row>
    <row r="47" spans="1:21" s="32" customFormat="1" ht="11.25" customHeight="1" thickBot="1" x14ac:dyDescent="0.3">
      <c r="A47" s="62"/>
      <c r="B47" s="62"/>
      <c r="C47" s="64"/>
      <c r="D47" s="65"/>
      <c r="E47" s="64"/>
      <c r="F47" s="65"/>
      <c r="G47" s="66"/>
      <c r="H47" s="67">
        <f>SUM(G40:G46)</f>
        <v>0</v>
      </c>
      <c r="I47" s="66">
        <f>IF(SUM(G40:G46)&gt;40,H47-40,0)</f>
        <v>0</v>
      </c>
      <c r="J47" s="66"/>
      <c r="K47" s="68"/>
      <c r="L47" s="68"/>
      <c r="M47" s="69"/>
      <c r="N47" s="75"/>
      <c r="O47" s="76"/>
      <c r="P47" s="76"/>
      <c r="Q47" s="77"/>
      <c r="S47" s="117"/>
      <c r="T47" s="118"/>
      <c r="U47" s="119"/>
    </row>
    <row r="48" spans="1:21" s="32" customFormat="1" ht="11.25" x14ac:dyDescent="0.25">
      <c r="H48" s="78">
        <f>SUM(H47,H39,H31,H23,H15)</f>
        <v>0</v>
      </c>
      <c r="I48" s="78">
        <f>SUM(I47,I39,I31,I23,I15)</f>
        <v>0</v>
      </c>
      <c r="K48" s="79">
        <f>+SUM(K8:K47)</f>
        <v>0</v>
      </c>
      <c r="L48" s="79">
        <f>SUM(L8:L47)</f>
        <v>0</v>
      </c>
      <c r="M48" s="79">
        <f>SUM(M8:M47)</f>
        <v>0</v>
      </c>
      <c r="N48" s="80">
        <f>SUM(N8:N47)</f>
        <v>0</v>
      </c>
      <c r="O48" s="80">
        <f t="shared" ref="O48:Q48" si="5">SUM(O8:O47)</f>
        <v>0</v>
      </c>
      <c r="P48" s="80">
        <f t="shared" si="5"/>
        <v>0</v>
      </c>
      <c r="Q48" s="80">
        <f t="shared" si="5"/>
        <v>0</v>
      </c>
      <c r="R48" s="81">
        <f t="shared" ref="R48" si="6">SUM(N8:N47)</f>
        <v>0</v>
      </c>
      <c r="S48" s="117"/>
      <c r="T48" s="118"/>
      <c r="U48" s="119"/>
    </row>
    <row r="49" spans="2:21" s="32" customFormat="1" ht="3" customHeight="1" x14ac:dyDescent="0.25">
      <c r="K49" s="82"/>
      <c r="L49" s="83"/>
      <c r="M49" s="84"/>
      <c r="N49" s="84"/>
      <c r="O49" s="84"/>
      <c r="P49" s="84"/>
      <c r="Q49" s="84"/>
      <c r="R49" s="85"/>
      <c r="S49" s="117"/>
      <c r="T49" s="118"/>
      <c r="U49" s="119"/>
    </row>
    <row r="50" spans="2:21" s="32" customFormat="1" ht="15.75" thickBot="1" x14ac:dyDescent="0.3">
      <c r="G50" s="86"/>
      <c r="H50" s="87"/>
      <c r="I50" s="87"/>
      <c r="J50" s="87"/>
      <c r="K50" s="87"/>
      <c r="L50" s="174" t="s">
        <v>30</v>
      </c>
      <c r="M50" s="175"/>
      <c r="N50" s="88">
        <v>0.5</v>
      </c>
      <c r="O50" s="89"/>
      <c r="P50" s="90"/>
      <c r="Q50" s="91"/>
      <c r="R50" s="88">
        <v>0.5</v>
      </c>
      <c r="S50" s="120"/>
      <c r="T50" s="121"/>
      <c r="U50" s="122"/>
    </row>
    <row r="51" spans="2:21" s="32" customFormat="1" ht="4.5" customHeight="1" x14ac:dyDescent="0.25">
      <c r="G51" s="92"/>
      <c r="H51" s="93"/>
      <c r="I51" s="93"/>
      <c r="J51" s="93"/>
      <c r="K51" s="93"/>
      <c r="L51" s="94"/>
      <c r="M51" s="95"/>
      <c r="N51" s="96"/>
      <c r="O51" s="97"/>
      <c r="P51"/>
      <c r="Q51" s="98"/>
      <c r="R51" s="96"/>
      <c r="S51" s="97"/>
      <c r="T51"/>
    </row>
    <row r="52" spans="2:21" s="32" customFormat="1" ht="11.1" customHeight="1" thickBot="1" x14ac:dyDescent="0.3">
      <c r="G52" s="99"/>
      <c r="H52" s="100"/>
      <c r="I52" s="100"/>
      <c r="J52" s="100"/>
      <c r="K52" s="100"/>
      <c r="L52" s="176" t="s">
        <v>32</v>
      </c>
      <c r="M52" s="177"/>
      <c r="N52" s="101">
        <f>+N48*N50</f>
        <v>0</v>
      </c>
      <c r="O52" s="102"/>
      <c r="P52" s="103"/>
      <c r="Q52" s="104"/>
      <c r="R52" s="101">
        <f>+R48*R50</f>
        <v>0</v>
      </c>
      <c r="S52" s="105"/>
      <c r="T52"/>
      <c r="U52"/>
    </row>
    <row r="53" spans="2:21" s="32" customFormat="1" ht="11.25" x14ac:dyDescent="0.25">
      <c r="C53" s="106"/>
      <c r="D53" s="106"/>
      <c r="E53" s="106"/>
      <c r="F53" s="106"/>
      <c r="G53" s="106"/>
      <c r="H53" s="106"/>
      <c r="I53" s="106"/>
      <c r="J53" s="106"/>
    </row>
    <row r="54" spans="2:21" x14ac:dyDescent="0.25">
      <c r="D54" s="32"/>
      <c r="E54" s="32"/>
      <c r="F54" s="32"/>
      <c r="G54" s="32"/>
      <c r="H54" s="32"/>
      <c r="I54" s="32"/>
    </row>
    <row r="55" spans="2:21" ht="15.75" thickBot="1" x14ac:dyDescent="0.3">
      <c r="B55" s="113" t="s">
        <v>31</v>
      </c>
      <c r="C55" s="113"/>
      <c r="D55" s="108"/>
      <c r="E55" s="108"/>
      <c r="F55" s="108"/>
      <c r="G55" s="108"/>
      <c r="H55" s="108"/>
      <c r="I55" s="108"/>
    </row>
  </sheetData>
  <sheetProtection algorithmName="SHA-512" hashValue="SwtEhhxGCPaDJcNmjSpYis3RxEnvLmO3o7nf6P2KnaA3DwlwUXj76n8+wwDJCQB/IIMKGgFYE3JuxOkkwmjVUg==" saltValue="2IcEoyIioVfwlUiIx6iMqA==" spinCount="100000" sheet="1" objects="1" scenarios="1"/>
  <protectedRanges>
    <protectedRange sqref="E4" name="Range7"/>
    <protectedRange sqref="E31 B8:C47 D8:E30 D32:E47 F8:F47" name="Range1"/>
    <protectedRange sqref="M8:Q47 K8:L25 K28:L47 K27 L26:L27" name="Range2"/>
    <protectedRange sqref="B4" name="Range3"/>
    <protectedRange sqref="R2:U2 R5:U5" name="Range4"/>
    <protectedRange sqref="R3:U4" name="Range4_1"/>
  </protectedRanges>
  <mergeCells count="74">
    <mergeCell ref="S7:U7"/>
    <mergeCell ref="B1:V1"/>
    <mergeCell ref="B2:D3"/>
    <mergeCell ref="E2:F3"/>
    <mergeCell ref="G2:O2"/>
    <mergeCell ref="G3:O3"/>
    <mergeCell ref="P3:Q4"/>
    <mergeCell ref="R3:U4"/>
    <mergeCell ref="B4:F5"/>
    <mergeCell ref="G4:O4"/>
    <mergeCell ref="G5:O5"/>
    <mergeCell ref="P5:Q5"/>
    <mergeCell ref="R5:S5"/>
    <mergeCell ref="B6:D6"/>
    <mergeCell ref="N6:Q6"/>
    <mergeCell ref="R6:U6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16:S17"/>
    <mergeCell ref="T16:T17"/>
    <mergeCell ref="U16:U17"/>
    <mergeCell ref="S18:S19"/>
    <mergeCell ref="T18:T19"/>
    <mergeCell ref="U18:U19"/>
    <mergeCell ref="S20:S21"/>
    <mergeCell ref="T20:T21"/>
    <mergeCell ref="U20:U21"/>
    <mergeCell ref="S22:S23"/>
    <mergeCell ref="T22:T23"/>
    <mergeCell ref="U22:U23"/>
    <mergeCell ref="S24:S25"/>
    <mergeCell ref="T24:T25"/>
    <mergeCell ref="U24:U25"/>
    <mergeCell ref="S26:S27"/>
    <mergeCell ref="T26:T27"/>
    <mergeCell ref="U26:U27"/>
    <mergeCell ref="S28:S29"/>
    <mergeCell ref="T28:T29"/>
    <mergeCell ref="U28:U29"/>
    <mergeCell ref="S30:S31"/>
    <mergeCell ref="T30:T31"/>
    <mergeCell ref="U30:U31"/>
    <mergeCell ref="S32:S33"/>
    <mergeCell ref="T32:T33"/>
    <mergeCell ref="U32:U33"/>
    <mergeCell ref="S34:S35"/>
    <mergeCell ref="T34:T35"/>
    <mergeCell ref="U34:U35"/>
    <mergeCell ref="S36:S37"/>
    <mergeCell ref="T36:T37"/>
    <mergeCell ref="U36:U37"/>
    <mergeCell ref="S38:S39"/>
    <mergeCell ref="T38:T39"/>
    <mergeCell ref="U38:U39"/>
    <mergeCell ref="S46:U50"/>
    <mergeCell ref="L50:M50"/>
    <mergeCell ref="L52:M52"/>
    <mergeCell ref="B55:C55"/>
    <mergeCell ref="S40:S41"/>
    <mergeCell ref="T40:T41"/>
    <mergeCell ref="U40:U41"/>
    <mergeCell ref="S42:S44"/>
    <mergeCell ref="T42:T44"/>
    <mergeCell ref="U42:U44"/>
  </mergeCells>
  <dataValidations count="2">
    <dataValidation type="whole" errorStyle="warning" allowBlank="1" showInputMessage="1" showErrorMessage="1" errorTitle="Entry Error" error="Enter as a whole number from 1-31." promptTitle="Cell Entry" prompt="Enter day of month." sqref="B47" xr:uid="{9BE74602-02B0-4DD5-B051-23EA0C1FF3EE}">
      <formula1>1</formula1>
      <formula2>31</formula2>
    </dataValidation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8:J48" xr:uid="{C261D4B9-7874-43AD-9410-F694A02651EA}">
      <formula1>0.25</formula1>
      <formula2>0.999305555555556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3F9E-B2B8-4DBA-BF0F-9CA8CD477E6C}">
  <dimension ref="A1:V47"/>
  <sheetViews>
    <sheetView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6.85546875" style="107" bestFit="1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59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53">
        <v>16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H40+K40</f>
        <v>0</v>
      </c>
    </row>
    <row r="9" spans="1:22" s="32" customFormat="1" ht="11.25" customHeight="1" thickBot="1" x14ac:dyDescent="0.3">
      <c r="A9" s="53" t="s">
        <v>34</v>
      </c>
      <c r="B9" s="53">
        <v>17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53">
        <v>18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I40</f>
        <v>0</v>
      </c>
    </row>
    <row r="11" spans="1:22" s="32" customFormat="1" ht="11.25" customHeight="1" thickBot="1" x14ac:dyDescent="0.3">
      <c r="A11" s="53" t="s">
        <v>19</v>
      </c>
      <c r="B11" s="53">
        <v>19</v>
      </c>
      <c r="C11" s="9"/>
      <c r="D11" s="10"/>
      <c r="E11" s="9"/>
      <c r="F11" s="10"/>
      <c r="G11" s="54">
        <f t="shared" si="0"/>
        <v>0</v>
      </c>
      <c r="H11" s="57"/>
      <c r="I11" s="57"/>
      <c r="J11" s="11"/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53">
        <v>20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+L40</f>
        <v>0</v>
      </c>
    </row>
    <row r="13" spans="1:22" s="32" customFormat="1" ht="11.25" customHeight="1" thickBot="1" x14ac:dyDescent="0.3">
      <c r="A13" s="53" t="s">
        <v>21</v>
      </c>
      <c r="B13" s="53">
        <v>21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53">
        <v>22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M40</f>
        <v>0</v>
      </c>
    </row>
    <row r="15" spans="1:22" s="32" customFormat="1" ht="11.25" customHeight="1" thickBot="1" x14ac:dyDescent="0.3">
      <c r="A15" s="62"/>
      <c r="B15" s="63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70">
        <v>23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+N40</f>
        <v>0</v>
      </c>
    </row>
    <row r="17" spans="1:21" s="32" customFormat="1" ht="11.25" customHeight="1" thickBot="1" x14ac:dyDescent="0.3">
      <c r="A17" s="53" t="s">
        <v>34</v>
      </c>
      <c r="B17" s="53">
        <v>24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53">
        <v>25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O40</f>
        <v>0</v>
      </c>
    </row>
    <row r="19" spans="1:21" s="32" customFormat="1" ht="11.25" customHeight="1" thickBot="1" x14ac:dyDescent="0.3">
      <c r="A19" s="53" t="s">
        <v>19</v>
      </c>
      <c r="B19" s="53">
        <v>26</v>
      </c>
      <c r="C19" s="9"/>
      <c r="D19" s="10"/>
      <c r="E19" s="9"/>
      <c r="F19" s="10"/>
      <c r="G19" s="54">
        <f t="shared" si="1"/>
        <v>0</v>
      </c>
      <c r="H19" s="57"/>
      <c r="I19" s="57"/>
      <c r="J19" s="11"/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53">
        <v>27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P40</f>
        <v>0</v>
      </c>
    </row>
    <row r="21" spans="1:21" s="32" customFormat="1" ht="11.25" customHeight="1" thickBot="1" x14ac:dyDescent="0.3">
      <c r="A21" s="53" t="s">
        <v>21</v>
      </c>
      <c r="B21" s="53">
        <v>28</v>
      </c>
      <c r="C21" s="30"/>
      <c r="D21" s="10"/>
      <c r="E21" s="9"/>
      <c r="F21" s="10"/>
      <c r="G21" s="54">
        <f t="shared" si="1"/>
        <v>0</v>
      </c>
      <c r="H21" s="57"/>
      <c r="I21" s="57"/>
      <c r="J21" s="11"/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72">
        <v>29</v>
      </c>
      <c r="C22" s="30"/>
      <c r="D22" s="26"/>
      <c r="E22" s="25"/>
      <c r="F22" s="26"/>
      <c r="G22" s="54">
        <f t="shared" si="1"/>
        <v>0</v>
      </c>
      <c r="H22" s="61"/>
      <c r="I22" s="61"/>
      <c r="J22" s="11"/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Q40</f>
        <v>0</v>
      </c>
    </row>
    <row r="23" spans="1:21" s="32" customFormat="1" ht="11.25" customHeight="1" thickBot="1" x14ac:dyDescent="0.3">
      <c r="A23" s="53"/>
      <c r="B23" s="6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52">
        <v>30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53">
        <v>31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53">
        <v>1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53">
        <v>2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53">
        <v>3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53">
        <v>4</v>
      </c>
      <c r="C29" s="9"/>
      <c r="D29" s="10"/>
      <c r="E29" s="9"/>
      <c r="F29" s="10"/>
      <c r="G29" s="54">
        <f t="shared" si="2"/>
        <v>0</v>
      </c>
      <c r="H29" s="57"/>
      <c r="I29" s="57"/>
      <c r="J29" s="11"/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72">
        <v>5</v>
      </c>
      <c r="C30" s="25"/>
      <c r="D30" s="10"/>
      <c r="E30" s="25"/>
      <c r="F30" s="26"/>
      <c r="G30" s="54">
        <f t="shared" si="2"/>
        <v>0</v>
      </c>
      <c r="H30" s="61"/>
      <c r="I30" s="61"/>
      <c r="J30" s="11"/>
      <c r="K30" s="28"/>
      <c r="L30" s="28"/>
      <c r="M30" s="29"/>
      <c r="N30" s="14"/>
      <c r="O30" s="15"/>
      <c r="P30" s="15"/>
      <c r="Q30" s="16"/>
      <c r="S30" s="123" t="s">
        <v>28</v>
      </c>
      <c r="T30" s="125"/>
      <c r="U30" s="127">
        <f>SUM(U18:U29)+N44</f>
        <v>0</v>
      </c>
    </row>
    <row r="31" spans="1:21" s="32" customFormat="1" ht="11.25" customHeight="1" thickBot="1" x14ac:dyDescent="0.3">
      <c r="A31" s="53"/>
      <c r="B31" s="6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23"/>
      <c r="T31" s="125"/>
      <c r="U31" s="127"/>
    </row>
    <row r="32" spans="1:21" s="32" customFormat="1" ht="11.25" customHeight="1" thickBot="1" x14ac:dyDescent="0.3">
      <c r="A32" s="52" t="s">
        <v>33</v>
      </c>
      <c r="B32" s="52">
        <v>6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24"/>
      <c r="T32" s="126"/>
      <c r="U32" s="128"/>
    </row>
    <row r="33" spans="1:21" s="32" customFormat="1" ht="11.25" customHeight="1" thickBot="1" x14ac:dyDescent="0.3">
      <c r="A33" s="53" t="s">
        <v>34</v>
      </c>
      <c r="B33" s="53">
        <v>7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</row>
    <row r="34" spans="1:21" s="32" customFormat="1" ht="11.25" customHeight="1" x14ac:dyDescent="0.25">
      <c r="A34" s="53" t="s">
        <v>35</v>
      </c>
      <c r="B34" s="53">
        <v>8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4" t="s">
        <v>29</v>
      </c>
      <c r="T34" s="115"/>
      <c r="U34" s="116"/>
    </row>
    <row r="35" spans="1:21" s="32" customFormat="1" ht="11.25" customHeight="1" x14ac:dyDescent="0.25">
      <c r="A35" s="53" t="s">
        <v>19</v>
      </c>
      <c r="B35" s="53">
        <v>9</v>
      </c>
      <c r="C35" s="9"/>
      <c r="D35" s="10"/>
      <c r="E35" s="9"/>
      <c r="F35" s="10"/>
      <c r="G35" s="54">
        <f t="shared" si="3"/>
        <v>0</v>
      </c>
      <c r="H35" s="57"/>
      <c r="I35" s="57"/>
      <c r="J35" s="11"/>
      <c r="K35" s="12"/>
      <c r="L35" s="12"/>
      <c r="M35" s="13"/>
      <c r="N35" s="14"/>
      <c r="O35" s="15"/>
      <c r="P35" s="15"/>
      <c r="Q35" s="16"/>
      <c r="S35" s="117"/>
      <c r="T35" s="118"/>
      <c r="U35" s="119"/>
    </row>
    <row r="36" spans="1:21" s="32" customFormat="1" ht="11.25" customHeight="1" x14ac:dyDescent="0.25">
      <c r="A36" s="53" t="s">
        <v>36</v>
      </c>
      <c r="B36" s="53">
        <v>10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7"/>
      <c r="T36" s="118"/>
      <c r="U36" s="119"/>
    </row>
    <row r="37" spans="1:21" s="32" customFormat="1" ht="11.25" customHeight="1" x14ac:dyDescent="0.25">
      <c r="A37" s="53" t="s">
        <v>21</v>
      </c>
      <c r="B37" s="53">
        <v>11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7"/>
      <c r="T37" s="118"/>
      <c r="U37" s="119"/>
    </row>
    <row r="38" spans="1:21" s="32" customFormat="1" ht="11.25" customHeight="1" thickBot="1" x14ac:dyDescent="0.3">
      <c r="A38" s="53" t="s">
        <v>37</v>
      </c>
      <c r="B38" s="53">
        <v>12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20"/>
      <c r="T38" s="121"/>
      <c r="U38" s="122"/>
    </row>
    <row r="39" spans="1:21" s="32" customFormat="1" ht="11.25" customHeight="1" thickBot="1" x14ac:dyDescent="0.3">
      <c r="A39" s="53"/>
      <c r="B39" s="62"/>
      <c r="C39" s="64"/>
      <c r="D39" s="65"/>
      <c r="E39" s="64"/>
      <c r="F39" s="65"/>
      <c r="G39" s="67"/>
      <c r="H39" s="67">
        <f>SUM(G32:G38)</f>
        <v>0</v>
      </c>
      <c r="I39" s="66">
        <f>IF(SUM(G32:G38)&gt;40,H39-40,0)</f>
        <v>0</v>
      </c>
      <c r="J39" s="66"/>
      <c r="K39" s="68"/>
      <c r="L39" s="68"/>
      <c r="M39" s="69"/>
      <c r="N39" s="58"/>
      <c r="O39" s="59"/>
      <c r="P39" s="59"/>
      <c r="Q39" s="60"/>
      <c r="S39" s="97"/>
      <c r="T39"/>
    </row>
    <row r="40" spans="1:21" s="32" customFormat="1" x14ac:dyDescent="0.25">
      <c r="H40" s="78">
        <f>SUM(H39,H31,H23,H15)</f>
        <v>0</v>
      </c>
      <c r="I40" s="78">
        <f>SUM(I39,I31,I23,I15)</f>
        <v>0</v>
      </c>
      <c r="K40" s="79">
        <f>+SUM(K8:K39)</f>
        <v>0</v>
      </c>
      <c r="L40" s="79">
        <f t="shared" ref="L40:Q40" si="4">SUM(L8:L39)</f>
        <v>0</v>
      </c>
      <c r="M40" s="79">
        <f t="shared" si="4"/>
        <v>0</v>
      </c>
      <c r="N40" s="80">
        <f t="shared" si="4"/>
        <v>0</v>
      </c>
      <c r="O40" s="80">
        <f t="shared" si="4"/>
        <v>0</v>
      </c>
      <c r="P40" s="80">
        <f t="shared" si="4"/>
        <v>0</v>
      </c>
      <c r="Q40" s="80">
        <f t="shared" si="4"/>
        <v>0</v>
      </c>
      <c r="R40" s="81">
        <f>SUM(N8:N39)</f>
        <v>0</v>
      </c>
      <c r="S40" s="31"/>
      <c r="T40" s="31"/>
      <c r="U40" s="31"/>
    </row>
    <row r="41" spans="1:21" s="32" customFormat="1" ht="3" customHeight="1" x14ac:dyDescent="0.25">
      <c r="K41" s="82"/>
      <c r="L41" s="83"/>
      <c r="M41" s="84"/>
      <c r="N41" s="84"/>
      <c r="O41" s="84"/>
      <c r="P41" s="84"/>
      <c r="Q41" s="84"/>
      <c r="R41" s="85"/>
      <c r="S41" s="31"/>
      <c r="T41" s="31"/>
      <c r="U41" s="31"/>
    </row>
    <row r="42" spans="1:21" s="32" customFormat="1" x14ac:dyDescent="0.25">
      <c r="G42" s="86"/>
      <c r="H42" s="87"/>
      <c r="I42" s="87"/>
      <c r="J42" s="87"/>
      <c r="K42" s="87"/>
      <c r="L42" s="174" t="s">
        <v>30</v>
      </c>
      <c r="M42" s="175"/>
      <c r="N42" s="88">
        <v>0.5</v>
      </c>
      <c r="O42" s="89"/>
      <c r="P42" s="90"/>
      <c r="Q42" s="91"/>
      <c r="R42" s="88">
        <v>0.5</v>
      </c>
      <c r="S42" s="31"/>
      <c r="T42" s="31"/>
      <c r="U42" s="31"/>
    </row>
    <row r="43" spans="1:21" s="32" customFormat="1" ht="4.5" customHeight="1" x14ac:dyDescent="0.25">
      <c r="G43" s="92"/>
      <c r="H43" s="93"/>
      <c r="I43" s="93"/>
      <c r="J43" s="93"/>
      <c r="K43" s="93"/>
      <c r="L43" s="94"/>
      <c r="M43" s="95"/>
      <c r="N43" s="96"/>
      <c r="O43" s="97"/>
      <c r="P43"/>
      <c r="Q43" s="98"/>
      <c r="R43" s="96"/>
      <c r="S43" s="31"/>
      <c r="T43" s="31"/>
      <c r="U43" s="31"/>
    </row>
    <row r="44" spans="1:21" s="32" customFormat="1" ht="11.1" customHeight="1" thickBot="1" x14ac:dyDescent="0.3">
      <c r="G44" s="99"/>
      <c r="H44" s="100"/>
      <c r="I44" s="100"/>
      <c r="J44" s="100"/>
      <c r="K44" s="100"/>
      <c r="L44" s="176" t="s">
        <v>32</v>
      </c>
      <c r="M44" s="177"/>
      <c r="N44" s="101">
        <f>+N40*N42</f>
        <v>0</v>
      </c>
      <c r="O44" s="102"/>
      <c r="P44" s="103"/>
      <c r="Q44" s="104"/>
      <c r="R44" s="101">
        <f>+R40*R42</f>
        <v>0</v>
      </c>
      <c r="S44" s="31"/>
      <c r="T44" s="31"/>
      <c r="U44" s="31"/>
    </row>
    <row r="45" spans="1:21" s="32" customFormat="1" x14ac:dyDescent="0.25">
      <c r="C45" s="106"/>
      <c r="D45" s="106"/>
      <c r="E45" s="106"/>
      <c r="F45" s="106"/>
      <c r="G45" s="106"/>
      <c r="H45" s="106"/>
      <c r="I45" s="106"/>
      <c r="J45" s="106"/>
      <c r="S45" s="31"/>
      <c r="T45" s="31"/>
      <c r="U45" s="31"/>
    </row>
    <row r="46" spans="1:21" x14ac:dyDescent="0.25">
      <c r="D46" s="32"/>
      <c r="E46" s="32"/>
      <c r="F46" s="32"/>
      <c r="G46" s="32"/>
      <c r="H46" s="32"/>
      <c r="I46" s="32"/>
    </row>
    <row r="47" spans="1:21" ht="15.75" thickBot="1" x14ac:dyDescent="0.3">
      <c r="B47" s="113" t="s">
        <v>31</v>
      </c>
      <c r="C47" s="113"/>
      <c r="D47" s="108"/>
      <c r="E47" s="108"/>
      <c r="F47" s="108"/>
      <c r="G47" s="108"/>
      <c r="H47" s="108"/>
      <c r="I47" s="108"/>
    </row>
  </sheetData>
  <sheetProtection algorithmName="SHA-512" hashValue="8C7mk6CfjsZbQEc6NI8FPEPKvkgcvHaesBW5rA4SL2mJtC7mKVIw5OjGWYVhSypPhN23+YlUU0beNZZ9EOYGIw==" saltValue="hYTj5VAmftXT/mt4zIsAHQ==" spinCount="100000" sheet="1" objects="1" scenarios="1"/>
  <protectedRanges>
    <protectedRange sqref="E4" name="Range7"/>
    <protectedRange sqref="E31 D32:E39 D8:E30 F8:F39 B8:C39" name="Range1"/>
    <protectedRange sqref="K28:L39 K8:L25 L26:L27 K27 M8:Q39" name="Range2"/>
    <protectedRange sqref="B4" name="Range3"/>
    <protectedRange sqref="R2:U2 R5:U5" name="Range4"/>
    <protectedRange sqref="R3:U4" name="Range4_1"/>
  </protectedRanges>
  <mergeCells count="56">
    <mergeCell ref="S7:U7"/>
    <mergeCell ref="B1:V1"/>
    <mergeCell ref="B2:D3"/>
    <mergeCell ref="E2:F3"/>
    <mergeCell ref="G2:O2"/>
    <mergeCell ref="G3:O3"/>
    <mergeCell ref="P3:Q4"/>
    <mergeCell ref="R3:U4"/>
    <mergeCell ref="B4:F5"/>
    <mergeCell ref="G4:O4"/>
    <mergeCell ref="G5:O5"/>
    <mergeCell ref="P5:Q5"/>
    <mergeCell ref="R5:S5"/>
    <mergeCell ref="B6:D6"/>
    <mergeCell ref="N6:Q6"/>
    <mergeCell ref="R6:U6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16:S17"/>
    <mergeCell ref="T16:T17"/>
    <mergeCell ref="U16:U17"/>
    <mergeCell ref="S18:S19"/>
    <mergeCell ref="T18:T19"/>
    <mergeCell ref="U18:U19"/>
    <mergeCell ref="S20:S21"/>
    <mergeCell ref="T20:T21"/>
    <mergeCell ref="U20:U21"/>
    <mergeCell ref="S22:S23"/>
    <mergeCell ref="T22:T23"/>
    <mergeCell ref="U22:U23"/>
    <mergeCell ref="S24:S25"/>
    <mergeCell ref="T24:T25"/>
    <mergeCell ref="U24:U25"/>
    <mergeCell ref="S26:S27"/>
    <mergeCell ref="T26:T27"/>
    <mergeCell ref="U26:U27"/>
    <mergeCell ref="S34:U38"/>
    <mergeCell ref="L42:M42"/>
    <mergeCell ref="L44:M44"/>
    <mergeCell ref="B47:C47"/>
    <mergeCell ref="S28:S29"/>
    <mergeCell ref="T28:T29"/>
    <mergeCell ref="U28:U29"/>
    <mergeCell ref="S30:S32"/>
    <mergeCell ref="T30:T32"/>
    <mergeCell ref="U30:U32"/>
  </mergeCells>
  <dataValidations count="2">
    <dataValidation allowBlank="1" sqref="B8:B39" xr:uid="{6FF555AF-6F9F-4396-B7E2-836B5F628B49}"/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0:J40" xr:uid="{39CF5A78-268C-4A4B-B57C-CB3E0EABC385}">
      <formula1>0.25</formula1>
      <formula2>0.999305555555556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84E1-EDEA-45D9-9214-0F0781DE3536}">
  <dimension ref="A1:V47"/>
  <sheetViews>
    <sheetView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6.85546875" style="107" bestFit="1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60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53">
        <v>13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H40+K40</f>
        <v>0</v>
      </c>
    </row>
    <row r="9" spans="1:22" s="32" customFormat="1" ht="11.25" customHeight="1" thickBot="1" x14ac:dyDescent="0.3">
      <c r="A9" s="53" t="s">
        <v>34</v>
      </c>
      <c r="B9" s="53">
        <v>14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53">
        <v>15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I40</f>
        <v>0</v>
      </c>
    </row>
    <row r="11" spans="1:22" s="32" customFormat="1" ht="11.25" customHeight="1" thickBot="1" x14ac:dyDescent="0.3">
      <c r="A11" s="53" t="s">
        <v>19</v>
      </c>
      <c r="B11" s="53">
        <v>16</v>
      </c>
      <c r="C11" s="9"/>
      <c r="D11" s="10"/>
      <c r="E11" s="9"/>
      <c r="F11" s="10"/>
      <c r="G11" s="54">
        <f t="shared" si="0"/>
        <v>0</v>
      </c>
      <c r="H11" s="57"/>
      <c r="I11" s="57"/>
      <c r="J11" s="11"/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53">
        <v>17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+L40</f>
        <v>0</v>
      </c>
    </row>
    <row r="13" spans="1:22" s="32" customFormat="1" ht="11.25" customHeight="1" thickBot="1" x14ac:dyDescent="0.3">
      <c r="A13" s="53" t="s">
        <v>21</v>
      </c>
      <c r="B13" s="53">
        <v>18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53">
        <v>19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M40</f>
        <v>0</v>
      </c>
    </row>
    <row r="15" spans="1:22" s="32" customFormat="1" ht="11.25" customHeight="1" thickBot="1" x14ac:dyDescent="0.3">
      <c r="A15" s="62"/>
      <c r="B15" s="63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70">
        <v>20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+N40</f>
        <v>0</v>
      </c>
    </row>
    <row r="17" spans="1:21" s="32" customFormat="1" ht="11.25" customHeight="1" thickBot="1" x14ac:dyDescent="0.3">
      <c r="A17" s="53" t="s">
        <v>34</v>
      </c>
      <c r="B17" s="53">
        <v>21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53">
        <v>22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O40</f>
        <v>0</v>
      </c>
    </row>
    <row r="19" spans="1:21" s="32" customFormat="1" ht="11.25" customHeight="1" thickBot="1" x14ac:dyDescent="0.3">
      <c r="A19" s="53" t="s">
        <v>19</v>
      </c>
      <c r="B19" s="53">
        <v>23</v>
      </c>
      <c r="C19" s="9"/>
      <c r="D19" s="10"/>
      <c r="E19" s="9"/>
      <c r="F19" s="10"/>
      <c r="G19" s="54">
        <f t="shared" si="1"/>
        <v>0</v>
      </c>
      <c r="H19" s="57"/>
      <c r="I19" s="57"/>
      <c r="J19" s="11"/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53">
        <v>24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P40</f>
        <v>0</v>
      </c>
    </row>
    <row r="21" spans="1:21" s="32" customFormat="1" ht="11.25" customHeight="1" thickBot="1" x14ac:dyDescent="0.3">
      <c r="A21" s="53" t="s">
        <v>21</v>
      </c>
      <c r="B21" s="53">
        <v>25</v>
      </c>
      <c r="C21" s="30"/>
      <c r="D21" s="10"/>
      <c r="E21" s="9"/>
      <c r="F21" s="10"/>
      <c r="G21" s="54">
        <f t="shared" si="1"/>
        <v>0</v>
      </c>
      <c r="H21" s="57"/>
      <c r="I21" s="57"/>
      <c r="J21" s="11" t="s">
        <v>61</v>
      </c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72">
        <v>26</v>
      </c>
      <c r="C22" s="30"/>
      <c r="D22" s="26"/>
      <c r="E22" s="25"/>
      <c r="F22" s="26"/>
      <c r="G22" s="54">
        <f t="shared" si="1"/>
        <v>0</v>
      </c>
      <c r="H22" s="61"/>
      <c r="I22" s="61"/>
      <c r="J22" s="11" t="s">
        <v>61</v>
      </c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Q40</f>
        <v>0</v>
      </c>
    </row>
    <row r="23" spans="1:21" s="32" customFormat="1" ht="11.25" customHeight="1" thickBot="1" x14ac:dyDescent="0.3">
      <c r="A23" s="53"/>
      <c r="B23" s="6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52">
        <v>27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53">
        <v>28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53">
        <v>29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53">
        <v>30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53">
        <v>1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53">
        <v>2</v>
      </c>
      <c r="C29" s="9"/>
      <c r="D29" s="10"/>
      <c r="E29" s="9"/>
      <c r="F29" s="10"/>
      <c r="G29" s="54">
        <f t="shared" si="2"/>
        <v>0</v>
      </c>
      <c r="H29" s="57"/>
      <c r="I29" s="57"/>
      <c r="J29" s="11"/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72">
        <v>3</v>
      </c>
      <c r="C30" s="25"/>
      <c r="D30" s="10"/>
      <c r="E30" s="25"/>
      <c r="F30" s="26"/>
      <c r="G30" s="54">
        <f t="shared" si="2"/>
        <v>0</v>
      </c>
      <c r="H30" s="61"/>
      <c r="I30" s="61"/>
      <c r="J30" s="11"/>
      <c r="K30" s="28"/>
      <c r="L30" s="28"/>
      <c r="M30" s="29"/>
      <c r="N30" s="14"/>
      <c r="O30" s="15"/>
      <c r="P30" s="15"/>
      <c r="Q30" s="16"/>
      <c r="S30" s="123" t="s">
        <v>28</v>
      </c>
      <c r="T30" s="125"/>
      <c r="U30" s="127">
        <f>SUM(U18:U29)+N44</f>
        <v>0</v>
      </c>
    </row>
    <row r="31" spans="1:21" s="32" customFormat="1" ht="11.25" customHeight="1" thickBot="1" x14ac:dyDescent="0.3">
      <c r="A31" s="53"/>
      <c r="B31" s="6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23"/>
      <c r="T31" s="125"/>
      <c r="U31" s="127"/>
    </row>
    <row r="32" spans="1:21" s="32" customFormat="1" ht="11.25" customHeight="1" thickBot="1" x14ac:dyDescent="0.3">
      <c r="A32" s="52" t="s">
        <v>33</v>
      </c>
      <c r="B32" s="52">
        <v>4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24"/>
      <c r="T32" s="126"/>
      <c r="U32" s="128"/>
    </row>
    <row r="33" spans="1:21" s="32" customFormat="1" ht="11.25" customHeight="1" thickBot="1" x14ac:dyDescent="0.3">
      <c r="A33" s="53" t="s">
        <v>34</v>
      </c>
      <c r="B33" s="53">
        <v>5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</row>
    <row r="34" spans="1:21" s="32" customFormat="1" ht="11.25" customHeight="1" x14ac:dyDescent="0.25">
      <c r="A34" s="53" t="s">
        <v>35</v>
      </c>
      <c r="B34" s="53">
        <v>6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4" t="s">
        <v>29</v>
      </c>
      <c r="T34" s="115"/>
      <c r="U34" s="116"/>
    </row>
    <row r="35" spans="1:21" s="32" customFormat="1" ht="11.25" customHeight="1" x14ac:dyDescent="0.25">
      <c r="A35" s="53" t="s">
        <v>19</v>
      </c>
      <c r="B35" s="53">
        <v>7</v>
      </c>
      <c r="C35" s="9"/>
      <c r="D35" s="10"/>
      <c r="E35" s="9"/>
      <c r="F35" s="10"/>
      <c r="G35" s="54">
        <f t="shared" si="3"/>
        <v>0</v>
      </c>
      <c r="H35" s="57"/>
      <c r="I35" s="57"/>
      <c r="J35" s="11"/>
      <c r="K35" s="12"/>
      <c r="L35" s="12"/>
      <c r="M35" s="13"/>
      <c r="N35" s="14"/>
      <c r="O35" s="15"/>
      <c r="P35" s="15"/>
      <c r="Q35" s="16"/>
      <c r="S35" s="117"/>
      <c r="T35" s="118"/>
      <c r="U35" s="119"/>
    </row>
    <row r="36" spans="1:21" s="32" customFormat="1" ht="11.25" customHeight="1" x14ac:dyDescent="0.25">
      <c r="A36" s="53" t="s">
        <v>36</v>
      </c>
      <c r="B36" s="53">
        <v>8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7"/>
      <c r="T36" s="118"/>
      <c r="U36" s="119"/>
    </row>
    <row r="37" spans="1:21" s="32" customFormat="1" ht="11.25" customHeight="1" x14ac:dyDescent="0.25">
      <c r="A37" s="53" t="s">
        <v>21</v>
      </c>
      <c r="B37" s="53">
        <v>9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7"/>
      <c r="T37" s="118"/>
      <c r="U37" s="119"/>
    </row>
    <row r="38" spans="1:21" s="32" customFormat="1" ht="11.25" customHeight="1" thickBot="1" x14ac:dyDescent="0.3">
      <c r="A38" s="53" t="s">
        <v>37</v>
      </c>
      <c r="B38" s="53">
        <v>10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20"/>
      <c r="T38" s="121"/>
      <c r="U38" s="122"/>
    </row>
    <row r="39" spans="1:21" s="32" customFormat="1" ht="11.25" customHeight="1" thickBot="1" x14ac:dyDescent="0.3">
      <c r="A39" s="53"/>
      <c r="B39" s="62"/>
      <c r="C39" s="64"/>
      <c r="D39" s="65"/>
      <c r="E39" s="64"/>
      <c r="F39" s="65"/>
      <c r="G39" s="67"/>
      <c r="H39" s="67">
        <f>SUM(G32:G38)</f>
        <v>0</v>
      </c>
      <c r="I39" s="66">
        <f>IF(SUM(G32:G38)&gt;40,H39-40,0)</f>
        <v>0</v>
      </c>
      <c r="J39" s="66"/>
      <c r="K39" s="68"/>
      <c r="L39" s="68"/>
      <c r="M39" s="69"/>
      <c r="N39" s="58"/>
      <c r="O39" s="59"/>
      <c r="P39" s="59"/>
      <c r="Q39" s="60"/>
      <c r="S39" s="97"/>
      <c r="T39"/>
    </row>
    <row r="40" spans="1:21" s="32" customFormat="1" x14ac:dyDescent="0.25">
      <c r="H40" s="78">
        <f>SUM(H39,H31,H23,H15)</f>
        <v>0</v>
      </c>
      <c r="I40" s="78">
        <f>SUM(I39,I31,I23,I15)</f>
        <v>0</v>
      </c>
      <c r="K40" s="79">
        <f>+SUM(K8:K39)</f>
        <v>0</v>
      </c>
      <c r="L40" s="79">
        <f t="shared" ref="L40:Q40" si="4">SUM(L8:L39)</f>
        <v>0</v>
      </c>
      <c r="M40" s="79">
        <f t="shared" si="4"/>
        <v>0</v>
      </c>
      <c r="N40" s="80">
        <f t="shared" si="4"/>
        <v>0</v>
      </c>
      <c r="O40" s="80">
        <f t="shared" si="4"/>
        <v>0</v>
      </c>
      <c r="P40" s="80">
        <f t="shared" si="4"/>
        <v>0</v>
      </c>
      <c r="Q40" s="80">
        <f t="shared" si="4"/>
        <v>0</v>
      </c>
      <c r="R40" s="81">
        <f>SUM(N8:N39)</f>
        <v>0</v>
      </c>
      <c r="S40" s="31"/>
      <c r="T40" s="31"/>
      <c r="U40" s="31"/>
    </row>
    <row r="41" spans="1:21" s="32" customFormat="1" ht="3" customHeight="1" x14ac:dyDescent="0.25">
      <c r="K41" s="82"/>
      <c r="L41" s="83"/>
      <c r="M41" s="84"/>
      <c r="N41" s="84"/>
      <c r="O41" s="84"/>
      <c r="P41" s="84"/>
      <c r="Q41" s="84"/>
      <c r="R41" s="85"/>
      <c r="S41" s="31"/>
      <c r="T41" s="31"/>
      <c r="U41" s="31"/>
    </row>
    <row r="42" spans="1:21" s="32" customFormat="1" x14ac:dyDescent="0.25">
      <c r="G42" s="86"/>
      <c r="H42" s="87"/>
      <c r="I42" s="87"/>
      <c r="J42" s="87"/>
      <c r="K42" s="87"/>
      <c r="L42" s="174" t="s">
        <v>30</v>
      </c>
      <c r="M42" s="175"/>
      <c r="N42" s="88">
        <v>0.5</v>
      </c>
      <c r="O42" s="89"/>
      <c r="P42" s="90"/>
      <c r="Q42" s="91"/>
      <c r="R42" s="88">
        <v>0.5</v>
      </c>
      <c r="S42" s="31"/>
      <c r="T42" s="31"/>
      <c r="U42" s="31"/>
    </row>
    <row r="43" spans="1:21" s="32" customFormat="1" ht="4.5" customHeight="1" x14ac:dyDescent="0.25">
      <c r="G43" s="92"/>
      <c r="H43" s="93"/>
      <c r="I43" s="93"/>
      <c r="J43" s="93"/>
      <c r="K43" s="93"/>
      <c r="L43" s="94"/>
      <c r="M43" s="95"/>
      <c r="N43" s="96"/>
      <c r="O43" s="97"/>
      <c r="P43"/>
      <c r="Q43" s="98"/>
      <c r="R43" s="96"/>
      <c r="S43" s="31"/>
      <c r="T43" s="31"/>
      <c r="U43" s="31"/>
    </row>
    <row r="44" spans="1:21" s="32" customFormat="1" ht="11.1" customHeight="1" thickBot="1" x14ac:dyDescent="0.3">
      <c r="G44" s="99"/>
      <c r="H44" s="100"/>
      <c r="I44" s="100"/>
      <c r="J44" s="100"/>
      <c r="K44" s="100"/>
      <c r="L44" s="176" t="s">
        <v>32</v>
      </c>
      <c r="M44" s="177"/>
      <c r="N44" s="101">
        <f>+N40*N42</f>
        <v>0</v>
      </c>
      <c r="O44" s="102"/>
      <c r="P44" s="103"/>
      <c r="Q44" s="104"/>
      <c r="R44" s="101">
        <f>+R40*R42</f>
        <v>0</v>
      </c>
      <c r="S44" s="31"/>
      <c r="T44" s="31"/>
      <c r="U44" s="31"/>
    </row>
    <row r="45" spans="1:21" s="32" customFormat="1" x14ac:dyDescent="0.25">
      <c r="C45" s="106"/>
      <c r="D45" s="106"/>
      <c r="E45" s="106"/>
      <c r="F45" s="106"/>
      <c r="G45" s="106"/>
      <c r="H45" s="106"/>
      <c r="I45" s="106"/>
      <c r="J45" s="106"/>
      <c r="S45" s="31"/>
      <c r="T45" s="31"/>
      <c r="U45" s="31"/>
    </row>
    <row r="46" spans="1:21" x14ac:dyDescent="0.25">
      <c r="D46" s="32"/>
      <c r="E46" s="32"/>
      <c r="F46" s="32"/>
      <c r="G46" s="32"/>
      <c r="H46" s="32"/>
      <c r="I46" s="32"/>
    </row>
    <row r="47" spans="1:21" ht="15.75" thickBot="1" x14ac:dyDescent="0.3">
      <c r="B47" s="113" t="s">
        <v>31</v>
      </c>
      <c r="C47" s="113"/>
      <c r="D47" s="108"/>
      <c r="E47" s="108"/>
      <c r="F47" s="108"/>
      <c r="G47" s="108"/>
      <c r="H47" s="108"/>
      <c r="I47" s="108"/>
    </row>
  </sheetData>
  <sheetProtection algorithmName="SHA-512" hashValue="Az+WRXfhXChGU6xKljg1RRlNcY24NBWld306giABFCu2GLO7UFHWWOMpFqMjZrivAt5LN6gx5Rnwbzx0y76I8A==" saltValue="RxJM6CioYW7Uz3Ytfyop2Q==" spinCount="100000" sheet="1" objects="1" scenarios="1"/>
  <protectedRanges>
    <protectedRange sqref="E4" name="Range7"/>
    <protectedRange sqref="E31 D32:E39 D8:E30 F8:F39 B8:C39" name="Range1"/>
    <protectedRange sqref="K28:L39 K8:L25 L26:L27 K27 M8:Q39" name="Range2"/>
    <protectedRange sqref="B4" name="Range3"/>
    <protectedRange sqref="R2:U2 R5:U5" name="Range4"/>
    <protectedRange sqref="R3:U4" name="Range4_1"/>
  </protectedRanges>
  <mergeCells count="56">
    <mergeCell ref="S7:U7"/>
    <mergeCell ref="B1:V1"/>
    <mergeCell ref="B2:D3"/>
    <mergeCell ref="E2:F3"/>
    <mergeCell ref="G2:O2"/>
    <mergeCell ref="G3:O3"/>
    <mergeCell ref="P3:Q4"/>
    <mergeCell ref="R3:U4"/>
    <mergeCell ref="B4:F5"/>
    <mergeCell ref="G4:O4"/>
    <mergeCell ref="G5:O5"/>
    <mergeCell ref="P5:Q5"/>
    <mergeCell ref="R5:S5"/>
    <mergeCell ref="B6:D6"/>
    <mergeCell ref="N6:Q6"/>
    <mergeCell ref="R6:U6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16:S17"/>
    <mergeCell ref="T16:T17"/>
    <mergeCell ref="U16:U17"/>
    <mergeCell ref="S18:S19"/>
    <mergeCell ref="T18:T19"/>
    <mergeCell ref="U18:U19"/>
    <mergeCell ref="S20:S21"/>
    <mergeCell ref="T20:T21"/>
    <mergeCell ref="U20:U21"/>
    <mergeCell ref="S22:S23"/>
    <mergeCell ref="T22:T23"/>
    <mergeCell ref="U22:U23"/>
    <mergeCell ref="S24:S25"/>
    <mergeCell ref="T24:T25"/>
    <mergeCell ref="U24:U25"/>
    <mergeCell ref="S26:S27"/>
    <mergeCell ref="T26:T27"/>
    <mergeCell ref="U26:U27"/>
    <mergeCell ref="S34:U38"/>
    <mergeCell ref="L42:M42"/>
    <mergeCell ref="L44:M44"/>
    <mergeCell ref="B47:C47"/>
    <mergeCell ref="S28:S29"/>
    <mergeCell ref="T28:T29"/>
    <mergeCell ref="U28:U29"/>
    <mergeCell ref="S30:S32"/>
    <mergeCell ref="T30:T32"/>
    <mergeCell ref="U30:U32"/>
  </mergeCells>
  <dataValidations count="1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0:J40" xr:uid="{2B1BEA74-01B7-41C6-8FBB-1BFCC288C442}">
      <formula1>0.25</formula1>
      <formula2>0.999305555555556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04BA-0E4A-435E-ADC7-440876788DE6}">
  <dimension ref="A1:V47"/>
  <sheetViews>
    <sheetView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6.85546875" style="107" bestFit="1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49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178">
        <v>46038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H40+K40</f>
        <v>0</v>
      </c>
    </row>
    <row r="9" spans="1:22" s="32" customFormat="1" ht="11.25" customHeight="1" thickBot="1" x14ac:dyDescent="0.3">
      <c r="A9" s="53" t="s">
        <v>34</v>
      </c>
      <c r="B9" s="178">
        <v>17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178">
        <v>18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I40</f>
        <v>0</v>
      </c>
    </row>
    <row r="11" spans="1:22" s="32" customFormat="1" ht="11.25" customHeight="1" thickBot="1" x14ac:dyDescent="0.3">
      <c r="A11" s="53" t="s">
        <v>19</v>
      </c>
      <c r="B11" s="178">
        <v>19</v>
      </c>
      <c r="C11" s="9"/>
      <c r="D11" s="10"/>
      <c r="E11" s="9"/>
      <c r="F11" s="10"/>
      <c r="G11" s="54">
        <f t="shared" si="0"/>
        <v>0</v>
      </c>
      <c r="H11" s="57"/>
      <c r="I11" s="57"/>
      <c r="J11" s="11" t="s">
        <v>50</v>
      </c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178">
        <v>20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+L40</f>
        <v>0</v>
      </c>
    </row>
    <row r="13" spans="1:22" s="32" customFormat="1" ht="11.25" customHeight="1" thickBot="1" x14ac:dyDescent="0.3">
      <c r="A13" s="53" t="s">
        <v>21</v>
      </c>
      <c r="B13" s="178">
        <v>21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178">
        <v>22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M40</f>
        <v>0</v>
      </c>
    </row>
    <row r="15" spans="1:22" s="32" customFormat="1" ht="11.25" customHeight="1" thickBot="1" x14ac:dyDescent="0.3">
      <c r="A15" s="62"/>
      <c r="B15" s="179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180">
        <v>23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+N40</f>
        <v>0</v>
      </c>
    </row>
    <row r="17" spans="1:21" s="32" customFormat="1" ht="11.25" customHeight="1" thickBot="1" x14ac:dyDescent="0.3">
      <c r="A17" s="53" t="s">
        <v>34</v>
      </c>
      <c r="B17" s="178">
        <v>24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178">
        <v>25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O40</f>
        <v>0</v>
      </c>
    </row>
    <row r="19" spans="1:21" s="32" customFormat="1" ht="11.25" customHeight="1" thickBot="1" x14ac:dyDescent="0.3">
      <c r="A19" s="53" t="s">
        <v>19</v>
      </c>
      <c r="B19" s="178">
        <v>26</v>
      </c>
      <c r="C19" s="9"/>
      <c r="D19" s="10"/>
      <c r="E19" s="9"/>
      <c r="F19" s="10"/>
      <c r="G19" s="54">
        <f t="shared" si="1"/>
        <v>0</v>
      </c>
      <c r="H19" s="57"/>
      <c r="I19" s="57"/>
      <c r="J19" s="11"/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178">
        <v>27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P40</f>
        <v>0</v>
      </c>
    </row>
    <row r="21" spans="1:21" s="32" customFormat="1" ht="11.25" customHeight="1" thickBot="1" x14ac:dyDescent="0.3">
      <c r="A21" s="53" t="s">
        <v>21</v>
      </c>
      <c r="B21" s="178">
        <v>28</v>
      </c>
      <c r="C21" s="30"/>
      <c r="D21" s="10"/>
      <c r="E21" s="9"/>
      <c r="F21" s="10"/>
      <c r="G21" s="54">
        <f t="shared" si="1"/>
        <v>0</v>
      </c>
      <c r="H21" s="57"/>
      <c r="I21" s="57"/>
      <c r="J21" s="11"/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181">
        <v>29</v>
      </c>
      <c r="C22" s="30"/>
      <c r="D22" s="26"/>
      <c r="E22" s="25"/>
      <c r="F22" s="26"/>
      <c r="G22" s="54">
        <f t="shared" si="1"/>
        <v>0</v>
      </c>
      <c r="H22" s="61"/>
      <c r="I22" s="61"/>
      <c r="J22" s="11"/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Q40</f>
        <v>0</v>
      </c>
    </row>
    <row r="23" spans="1:21" s="32" customFormat="1" ht="11.25" customHeight="1" thickBot="1" x14ac:dyDescent="0.3">
      <c r="A23" s="53"/>
      <c r="B23" s="18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180">
        <v>30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178">
        <v>31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178">
        <v>46054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178">
        <v>46055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178">
        <v>46056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178">
        <v>46057</v>
      </c>
      <c r="C29" s="9"/>
      <c r="D29" s="10"/>
      <c r="E29" s="9"/>
      <c r="F29" s="10"/>
      <c r="G29" s="54">
        <f t="shared" si="2"/>
        <v>0</v>
      </c>
      <c r="H29" s="57"/>
      <c r="I29" s="57"/>
      <c r="J29" s="11"/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181">
        <v>46058</v>
      </c>
      <c r="C30" s="25"/>
      <c r="D30" s="10"/>
      <c r="E30" s="25"/>
      <c r="F30" s="26"/>
      <c r="G30" s="54">
        <f t="shared" si="2"/>
        <v>0</v>
      </c>
      <c r="H30" s="61"/>
      <c r="I30" s="61"/>
      <c r="J30" s="11"/>
      <c r="K30" s="28"/>
      <c r="L30" s="28"/>
      <c r="M30" s="29"/>
      <c r="N30" s="14"/>
      <c r="O30" s="15"/>
      <c r="P30" s="15"/>
      <c r="Q30" s="16"/>
      <c r="S30" s="123" t="s">
        <v>28</v>
      </c>
      <c r="T30" s="125"/>
      <c r="U30" s="127">
        <f>SUM(U18:U29)+N44</f>
        <v>0</v>
      </c>
    </row>
    <row r="31" spans="1:21" s="32" customFormat="1" ht="11.25" customHeight="1" thickBot="1" x14ac:dyDescent="0.3">
      <c r="A31" s="53"/>
      <c r="B31" s="18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23"/>
      <c r="T31" s="125"/>
      <c r="U31" s="127"/>
    </row>
    <row r="32" spans="1:21" s="32" customFormat="1" ht="11.25" customHeight="1" thickBot="1" x14ac:dyDescent="0.3">
      <c r="A32" s="52" t="s">
        <v>33</v>
      </c>
      <c r="B32" s="180">
        <v>46059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24"/>
      <c r="T32" s="126"/>
      <c r="U32" s="128"/>
    </row>
    <row r="33" spans="1:21" s="32" customFormat="1" ht="11.25" customHeight="1" thickBot="1" x14ac:dyDescent="0.3">
      <c r="A33" s="53" t="s">
        <v>34</v>
      </c>
      <c r="B33" s="178">
        <v>46060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</row>
    <row r="34" spans="1:21" s="32" customFormat="1" ht="11.25" customHeight="1" x14ac:dyDescent="0.25">
      <c r="A34" s="53" t="s">
        <v>35</v>
      </c>
      <c r="B34" s="178">
        <v>46061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4" t="s">
        <v>29</v>
      </c>
      <c r="T34" s="115"/>
      <c r="U34" s="116"/>
    </row>
    <row r="35" spans="1:21" s="32" customFormat="1" ht="11.25" customHeight="1" x14ac:dyDescent="0.25">
      <c r="A35" s="53" t="s">
        <v>19</v>
      </c>
      <c r="B35" s="178">
        <v>46062</v>
      </c>
      <c r="C35" s="9"/>
      <c r="D35" s="10"/>
      <c r="E35" s="9"/>
      <c r="F35" s="10"/>
      <c r="G35" s="54">
        <f t="shared" si="3"/>
        <v>0</v>
      </c>
      <c r="H35" s="57"/>
      <c r="I35" s="57"/>
      <c r="J35" s="11"/>
      <c r="K35" s="12"/>
      <c r="L35" s="12"/>
      <c r="M35" s="13"/>
      <c r="N35" s="14"/>
      <c r="O35" s="15"/>
      <c r="P35" s="15"/>
      <c r="Q35" s="16"/>
      <c r="S35" s="117"/>
      <c r="T35" s="118"/>
      <c r="U35" s="119"/>
    </row>
    <row r="36" spans="1:21" s="32" customFormat="1" ht="11.25" customHeight="1" x14ac:dyDescent="0.25">
      <c r="A36" s="53" t="s">
        <v>36</v>
      </c>
      <c r="B36" s="178">
        <v>46063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7"/>
      <c r="T36" s="118"/>
      <c r="U36" s="119"/>
    </row>
    <row r="37" spans="1:21" s="32" customFormat="1" ht="11.25" customHeight="1" x14ac:dyDescent="0.25">
      <c r="A37" s="53" t="s">
        <v>21</v>
      </c>
      <c r="B37" s="178">
        <v>46064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7"/>
      <c r="T37" s="118"/>
      <c r="U37" s="119"/>
    </row>
    <row r="38" spans="1:21" s="32" customFormat="1" ht="11.25" customHeight="1" thickBot="1" x14ac:dyDescent="0.3">
      <c r="A38" s="53" t="s">
        <v>37</v>
      </c>
      <c r="B38" s="181">
        <v>46065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20"/>
      <c r="T38" s="121"/>
      <c r="U38" s="122"/>
    </row>
    <row r="39" spans="1:21" s="32" customFormat="1" ht="11.25" customHeight="1" thickBot="1" x14ac:dyDescent="0.3">
      <c r="A39" s="110"/>
      <c r="B39" s="74"/>
      <c r="C39" s="17"/>
      <c r="D39" s="18"/>
      <c r="E39" s="17"/>
      <c r="F39" s="18"/>
      <c r="G39" s="67"/>
      <c r="H39" s="67">
        <f>SUM(G32:G38)</f>
        <v>0</v>
      </c>
      <c r="I39" s="66">
        <f>IF(SUM(G32:G38)&gt;40,H39-40,0)</f>
        <v>0</v>
      </c>
      <c r="J39" s="19"/>
      <c r="K39" s="20"/>
      <c r="L39" s="20"/>
      <c r="M39" s="21"/>
      <c r="N39" s="14"/>
      <c r="O39" s="15"/>
      <c r="P39" s="15"/>
      <c r="Q39" s="16"/>
      <c r="S39" s="97"/>
      <c r="T39"/>
    </row>
    <row r="40" spans="1:21" s="32" customFormat="1" x14ac:dyDescent="0.25">
      <c r="H40" s="78">
        <f>SUM(H39,H31,H23,H15)</f>
        <v>0</v>
      </c>
      <c r="I40" s="78">
        <f>SUM(I39,I31,I23,I15)</f>
        <v>0</v>
      </c>
      <c r="K40" s="79">
        <f>+SUM(K8:K39)</f>
        <v>0</v>
      </c>
      <c r="L40" s="79">
        <f t="shared" ref="L40:Q40" si="4">SUM(L8:L39)</f>
        <v>0</v>
      </c>
      <c r="M40" s="79">
        <f t="shared" si="4"/>
        <v>0</v>
      </c>
      <c r="N40" s="80">
        <f t="shared" si="4"/>
        <v>0</v>
      </c>
      <c r="O40" s="80">
        <f t="shared" si="4"/>
        <v>0</v>
      </c>
      <c r="P40" s="80">
        <f t="shared" si="4"/>
        <v>0</v>
      </c>
      <c r="Q40" s="80">
        <f t="shared" si="4"/>
        <v>0</v>
      </c>
      <c r="R40" s="81">
        <f>SUM(N8:N39)</f>
        <v>0</v>
      </c>
      <c r="S40" s="31"/>
      <c r="T40" s="31"/>
      <c r="U40" s="31"/>
    </row>
    <row r="41" spans="1:21" s="32" customFormat="1" ht="3" customHeight="1" x14ac:dyDescent="0.25">
      <c r="K41" s="82"/>
      <c r="L41" s="83"/>
      <c r="M41" s="84"/>
      <c r="N41" s="84"/>
      <c r="O41" s="84"/>
      <c r="P41" s="84"/>
      <c r="Q41" s="84"/>
      <c r="R41" s="85"/>
      <c r="S41" s="31"/>
      <c r="T41" s="31"/>
      <c r="U41" s="31"/>
    </row>
    <row r="42" spans="1:21" s="32" customFormat="1" x14ac:dyDescent="0.25">
      <c r="G42" s="86"/>
      <c r="H42" s="87"/>
      <c r="I42" s="87"/>
      <c r="J42" s="87"/>
      <c r="K42" s="87"/>
      <c r="L42" s="174" t="s">
        <v>30</v>
      </c>
      <c r="M42" s="175"/>
      <c r="N42" s="88">
        <v>0.5</v>
      </c>
      <c r="O42" s="89"/>
      <c r="P42" s="90"/>
      <c r="Q42" s="91"/>
      <c r="R42" s="88">
        <v>0.5</v>
      </c>
      <c r="S42" s="31"/>
      <c r="T42" s="31"/>
      <c r="U42" s="31"/>
    </row>
    <row r="43" spans="1:21" s="32" customFormat="1" ht="4.5" customHeight="1" x14ac:dyDescent="0.25">
      <c r="G43" s="92"/>
      <c r="H43" s="93"/>
      <c r="I43" s="93"/>
      <c r="J43" s="93"/>
      <c r="K43" s="93"/>
      <c r="L43" s="94"/>
      <c r="M43" s="95"/>
      <c r="N43" s="96"/>
      <c r="O43" s="97"/>
      <c r="P43"/>
      <c r="Q43" s="98"/>
      <c r="R43" s="96"/>
      <c r="S43" s="31"/>
      <c r="T43" s="31"/>
      <c r="U43" s="31"/>
    </row>
    <row r="44" spans="1:21" s="32" customFormat="1" ht="11.1" customHeight="1" thickBot="1" x14ac:dyDescent="0.3">
      <c r="G44" s="99"/>
      <c r="H44" s="100"/>
      <c r="I44" s="100"/>
      <c r="J44" s="100"/>
      <c r="K44" s="100"/>
      <c r="L44" s="176" t="s">
        <v>32</v>
      </c>
      <c r="M44" s="177"/>
      <c r="N44" s="101">
        <f>+N40*N42</f>
        <v>0</v>
      </c>
      <c r="O44" s="102"/>
      <c r="P44" s="103"/>
      <c r="Q44" s="104"/>
      <c r="R44" s="101">
        <f>+R40*R42</f>
        <v>0</v>
      </c>
      <c r="S44" s="31"/>
      <c r="T44" s="31"/>
      <c r="U44" s="31"/>
    </row>
    <row r="45" spans="1:21" s="32" customFormat="1" x14ac:dyDescent="0.25">
      <c r="C45" s="106"/>
      <c r="D45" s="106"/>
      <c r="E45" s="106"/>
      <c r="F45" s="106"/>
      <c r="G45" s="106"/>
      <c r="H45" s="106"/>
      <c r="I45" s="106"/>
      <c r="J45" s="106"/>
      <c r="S45" s="31"/>
      <c r="T45" s="31"/>
      <c r="U45" s="31"/>
    </row>
    <row r="46" spans="1:21" x14ac:dyDescent="0.25">
      <c r="D46" s="32"/>
      <c r="E46" s="32"/>
      <c r="F46" s="32"/>
      <c r="G46" s="32"/>
      <c r="H46" s="32"/>
      <c r="I46" s="32"/>
    </row>
    <row r="47" spans="1:21" ht="15.75" thickBot="1" x14ac:dyDescent="0.3">
      <c r="B47" s="113" t="s">
        <v>31</v>
      </c>
      <c r="C47" s="113"/>
      <c r="D47" s="108"/>
      <c r="E47" s="108"/>
      <c r="F47" s="108"/>
      <c r="G47" s="108"/>
      <c r="H47" s="108"/>
      <c r="I47" s="108"/>
    </row>
  </sheetData>
  <sheetProtection algorithmName="SHA-512" hashValue="BKx0kQEEhGw5j62z5qVIYYPDR9SUHbufmuT/NSk/fowdpa+7hp0pAJ7XKKc/6HimI2aSdaRe87b66rY25utNsA==" saltValue="d6rZkRPF8WhLFvriysQJwg==" spinCount="100000" sheet="1" objects="1" scenarios="1"/>
  <protectedRanges>
    <protectedRange sqref="E4" name="Range7"/>
    <protectedRange sqref="E31 D32:E39 D8:E30 F8:F39 B8:C39" name="Range1"/>
    <protectedRange sqref="K28:L39 K8:L25 L26:L27 K27 M8:Q39" name="Range2"/>
    <protectedRange sqref="B4" name="Range3"/>
    <protectedRange sqref="R2:U2 R5:U5" name="Range4"/>
    <protectedRange sqref="R3:U4" name="Range4_1"/>
  </protectedRanges>
  <mergeCells count="56">
    <mergeCell ref="S7:U7"/>
    <mergeCell ref="B1:V1"/>
    <mergeCell ref="B2:D3"/>
    <mergeCell ref="E2:F3"/>
    <mergeCell ref="G2:O2"/>
    <mergeCell ref="G3:O3"/>
    <mergeCell ref="P3:Q4"/>
    <mergeCell ref="R3:U4"/>
    <mergeCell ref="B4:F5"/>
    <mergeCell ref="G4:O4"/>
    <mergeCell ref="G5:O5"/>
    <mergeCell ref="P5:Q5"/>
    <mergeCell ref="R5:S5"/>
    <mergeCell ref="B6:D6"/>
    <mergeCell ref="N6:Q6"/>
    <mergeCell ref="R6:U6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16:S17"/>
    <mergeCell ref="T16:T17"/>
    <mergeCell ref="U16:U17"/>
    <mergeCell ref="S18:S19"/>
    <mergeCell ref="T18:T19"/>
    <mergeCell ref="U18:U19"/>
    <mergeCell ref="S20:S21"/>
    <mergeCell ref="T20:T21"/>
    <mergeCell ref="U20:U21"/>
    <mergeCell ref="S22:S23"/>
    <mergeCell ref="T22:T23"/>
    <mergeCell ref="U22:U23"/>
    <mergeCell ref="S24:S25"/>
    <mergeCell ref="T24:T25"/>
    <mergeCell ref="U24:U25"/>
    <mergeCell ref="S26:S27"/>
    <mergeCell ref="T26:T27"/>
    <mergeCell ref="U26:U27"/>
    <mergeCell ref="S34:U38"/>
    <mergeCell ref="L42:M42"/>
    <mergeCell ref="L44:M44"/>
    <mergeCell ref="B47:C47"/>
    <mergeCell ref="S28:S29"/>
    <mergeCell ref="T28:T29"/>
    <mergeCell ref="U28:U29"/>
    <mergeCell ref="S30:S32"/>
    <mergeCell ref="T30:T32"/>
    <mergeCell ref="U30:U32"/>
  </mergeCells>
  <dataValidations xWindow="74" yWindow="414" count="3">
    <dataValidation type="whole" errorStyle="warning" allowBlank="1" showInputMessage="1" showErrorMessage="1" errorTitle="Entry Error" error="Enter as a whole number from 1-31." promptTitle="Cell Entry" prompt="Enter day of month." sqref="B39" xr:uid="{BE45F523-0935-49C9-9CDF-B7ED5488E0D3}">
      <formula1>1</formula1>
      <formula2>31</formula2>
    </dataValidation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0:J40" xr:uid="{03F92832-5B2A-4C13-B204-4882F4FD346B}">
      <formula1>0.25</formula1>
      <formula2>0.999305555555556</formula2>
    </dataValidation>
    <dataValidation allowBlank="1" showInputMessage="1" sqref="B8:B38" xr:uid="{23A03CC3-8409-4703-BE08-C7236DDFB249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0AD26-5D5C-4C72-9A6D-B4DE31F97C3A}">
  <dimension ref="A1:V47"/>
  <sheetViews>
    <sheetView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6.85546875" style="107" bestFit="1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52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53">
        <v>13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H40+K40</f>
        <v>0</v>
      </c>
    </row>
    <row r="9" spans="1:22" s="32" customFormat="1" ht="11.25" customHeight="1" thickBot="1" x14ac:dyDescent="0.3">
      <c r="A9" s="53" t="s">
        <v>34</v>
      </c>
      <c r="B9" s="53">
        <v>14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53">
        <v>15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I40</f>
        <v>0</v>
      </c>
    </row>
    <row r="11" spans="1:22" s="32" customFormat="1" ht="11.25" customHeight="1" thickBot="1" x14ac:dyDescent="0.3">
      <c r="A11" s="53" t="s">
        <v>19</v>
      </c>
      <c r="B11" s="53">
        <v>16</v>
      </c>
      <c r="C11" s="9"/>
      <c r="D11" s="10"/>
      <c r="E11" s="9"/>
      <c r="F11" s="10"/>
      <c r="G11" s="54">
        <f t="shared" si="0"/>
        <v>0</v>
      </c>
      <c r="H11" s="57"/>
      <c r="I11" s="57"/>
      <c r="J11" s="11" t="s">
        <v>51</v>
      </c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53">
        <v>17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+L40</f>
        <v>0</v>
      </c>
    </row>
    <row r="13" spans="1:22" s="32" customFormat="1" ht="11.25" customHeight="1" thickBot="1" x14ac:dyDescent="0.3">
      <c r="A13" s="53" t="s">
        <v>21</v>
      </c>
      <c r="B13" s="53">
        <v>18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53">
        <v>19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M40</f>
        <v>0</v>
      </c>
    </row>
    <row r="15" spans="1:22" s="32" customFormat="1" ht="11.25" customHeight="1" thickBot="1" x14ac:dyDescent="0.3">
      <c r="A15" s="62"/>
      <c r="B15" s="63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70">
        <v>20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+N40</f>
        <v>0</v>
      </c>
    </row>
    <row r="17" spans="1:21" s="32" customFormat="1" ht="11.25" customHeight="1" thickBot="1" x14ac:dyDescent="0.3">
      <c r="A17" s="53" t="s">
        <v>34</v>
      </c>
      <c r="B17" s="53">
        <v>21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53">
        <v>22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O40</f>
        <v>0</v>
      </c>
    </row>
    <row r="19" spans="1:21" s="32" customFormat="1" ht="11.25" customHeight="1" thickBot="1" x14ac:dyDescent="0.3">
      <c r="A19" s="53" t="s">
        <v>19</v>
      </c>
      <c r="B19" s="53">
        <v>23</v>
      </c>
      <c r="C19" s="9"/>
      <c r="D19" s="10"/>
      <c r="E19" s="9"/>
      <c r="F19" s="10"/>
      <c r="G19" s="54">
        <f t="shared" si="1"/>
        <v>0</v>
      </c>
      <c r="H19" s="57"/>
      <c r="I19" s="57"/>
      <c r="J19" s="11"/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53">
        <v>24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P40</f>
        <v>0</v>
      </c>
    </row>
    <row r="21" spans="1:21" s="32" customFormat="1" ht="11.25" customHeight="1" thickBot="1" x14ac:dyDescent="0.3">
      <c r="A21" s="53" t="s">
        <v>21</v>
      </c>
      <c r="B21" s="53">
        <v>25</v>
      </c>
      <c r="C21" s="30"/>
      <c r="D21" s="10"/>
      <c r="E21" s="9"/>
      <c r="F21" s="10"/>
      <c r="G21" s="54">
        <f t="shared" si="1"/>
        <v>0</v>
      </c>
      <c r="H21" s="57"/>
      <c r="I21" s="57"/>
      <c r="J21" s="11"/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72">
        <v>26</v>
      </c>
      <c r="C22" s="30"/>
      <c r="D22" s="26"/>
      <c r="E22" s="25"/>
      <c r="F22" s="26"/>
      <c r="G22" s="54">
        <f t="shared" si="1"/>
        <v>0</v>
      </c>
      <c r="H22" s="61"/>
      <c r="I22" s="61"/>
      <c r="J22" s="11"/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Q40</f>
        <v>0</v>
      </c>
    </row>
    <row r="23" spans="1:21" s="32" customFormat="1" ht="11.25" customHeight="1" thickBot="1" x14ac:dyDescent="0.3">
      <c r="A23" s="53"/>
      <c r="B23" s="6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52">
        <v>27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53">
        <v>28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53">
        <v>1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53">
        <v>2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53">
        <v>3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53">
        <v>4</v>
      </c>
      <c r="C29" s="9"/>
      <c r="D29" s="10"/>
      <c r="E29" s="9"/>
      <c r="F29" s="10"/>
      <c r="G29" s="54">
        <f t="shared" si="2"/>
        <v>0</v>
      </c>
      <c r="H29" s="57"/>
      <c r="I29" s="57"/>
      <c r="J29" s="11"/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72">
        <v>5</v>
      </c>
      <c r="C30" s="25"/>
      <c r="D30" s="10"/>
      <c r="E30" s="25"/>
      <c r="F30" s="26"/>
      <c r="G30" s="54">
        <f t="shared" si="2"/>
        <v>0</v>
      </c>
      <c r="H30" s="61"/>
      <c r="I30" s="61"/>
      <c r="J30" s="11"/>
      <c r="K30" s="28"/>
      <c r="L30" s="28"/>
      <c r="M30" s="29"/>
      <c r="N30" s="14"/>
      <c r="O30" s="15"/>
      <c r="P30" s="15"/>
      <c r="Q30" s="16"/>
      <c r="S30" s="123" t="s">
        <v>28</v>
      </c>
      <c r="T30" s="125"/>
      <c r="U30" s="127">
        <f>SUM(U18:U29)+N44</f>
        <v>0</v>
      </c>
    </row>
    <row r="31" spans="1:21" s="32" customFormat="1" ht="11.25" customHeight="1" thickBot="1" x14ac:dyDescent="0.3">
      <c r="A31" s="53"/>
      <c r="B31" s="6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23"/>
      <c r="T31" s="125"/>
      <c r="U31" s="127"/>
    </row>
    <row r="32" spans="1:21" s="32" customFormat="1" ht="11.25" customHeight="1" thickBot="1" x14ac:dyDescent="0.3">
      <c r="A32" s="52" t="s">
        <v>33</v>
      </c>
      <c r="B32" s="52">
        <v>6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24"/>
      <c r="T32" s="126"/>
      <c r="U32" s="128"/>
    </row>
    <row r="33" spans="1:21" s="32" customFormat="1" ht="11.25" customHeight="1" thickBot="1" x14ac:dyDescent="0.3">
      <c r="A33" s="53" t="s">
        <v>34</v>
      </c>
      <c r="B33" s="53">
        <v>7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</row>
    <row r="34" spans="1:21" s="32" customFormat="1" ht="11.25" customHeight="1" x14ac:dyDescent="0.25">
      <c r="A34" s="53" t="s">
        <v>35</v>
      </c>
      <c r="B34" s="53">
        <v>8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4" t="s">
        <v>29</v>
      </c>
      <c r="T34" s="115"/>
      <c r="U34" s="116"/>
    </row>
    <row r="35" spans="1:21" s="32" customFormat="1" ht="11.25" customHeight="1" x14ac:dyDescent="0.25">
      <c r="A35" s="53" t="s">
        <v>19</v>
      </c>
      <c r="B35" s="53">
        <v>9</v>
      </c>
      <c r="C35" s="9"/>
      <c r="D35" s="10"/>
      <c r="E35" s="9"/>
      <c r="F35" s="10"/>
      <c r="G35" s="54">
        <f t="shared" si="3"/>
        <v>0</v>
      </c>
      <c r="H35" s="57"/>
      <c r="I35" s="57"/>
      <c r="J35" s="11"/>
      <c r="K35" s="12"/>
      <c r="L35" s="12"/>
      <c r="M35" s="13"/>
      <c r="N35" s="14"/>
      <c r="O35" s="15"/>
      <c r="P35" s="15"/>
      <c r="Q35" s="16"/>
      <c r="S35" s="117"/>
      <c r="T35" s="118"/>
      <c r="U35" s="119"/>
    </row>
    <row r="36" spans="1:21" s="32" customFormat="1" ht="11.25" customHeight="1" x14ac:dyDescent="0.25">
      <c r="A36" s="53" t="s">
        <v>36</v>
      </c>
      <c r="B36" s="53">
        <v>10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7"/>
      <c r="T36" s="118"/>
      <c r="U36" s="119"/>
    </row>
    <row r="37" spans="1:21" s="32" customFormat="1" ht="11.25" customHeight="1" x14ac:dyDescent="0.25">
      <c r="A37" s="53" t="s">
        <v>21</v>
      </c>
      <c r="B37" s="53">
        <v>11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7"/>
      <c r="T37" s="118"/>
      <c r="U37" s="119"/>
    </row>
    <row r="38" spans="1:21" s="32" customFormat="1" ht="11.25" customHeight="1" thickBot="1" x14ac:dyDescent="0.3">
      <c r="A38" s="53" t="s">
        <v>37</v>
      </c>
      <c r="B38" s="53">
        <v>12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20"/>
      <c r="T38" s="121"/>
      <c r="U38" s="122"/>
    </row>
    <row r="39" spans="1:21" s="32" customFormat="1" ht="11.25" customHeight="1" thickBot="1" x14ac:dyDescent="0.3">
      <c r="A39" s="110"/>
      <c r="B39" s="74"/>
      <c r="C39" s="64"/>
      <c r="D39" s="65"/>
      <c r="E39" s="64"/>
      <c r="F39" s="65"/>
      <c r="G39" s="67"/>
      <c r="H39" s="67">
        <f>SUM(G32:G38)</f>
        <v>0</v>
      </c>
      <c r="I39" s="66">
        <f>IF(SUM(G32:G38)&gt;40,H39-40,0)</f>
        <v>0</v>
      </c>
      <c r="J39" s="66"/>
      <c r="K39" s="68"/>
      <c r="L39" s="68"/>
      <c r="M39" s="69"/>
      <c r="N39" s="58"/>
      <c r="O39" s="59"/>
      <c r="P39" s="59"/>
      <c r="Q39" s="60"/>
      <c r="S39" s="97"/>
      <c r="T39"/>
    </row>
    <row r="40" spans="1:21" s="32" customFormat="1" x14ac:dyDescent="0.25">
      <c r="H40" s="78">
        <f>SUM(H39,H31,H23,H15)</f>
        <v>0</v>
      </c>
      <c r="I40" s="78">
        <f>SUM(I39,I31,I23,I15)</f>
        <v>0</v>
      </c>
      <c r="K40" s="79">
        <f>+SUM(K8:K39)</f>
        <v>0</v>
      </c>
      <c r="L40" s="79">
        <f t="shared" ref="L40:Q40" si="4">SUM(L8:L39)</f>
        <v>0</v>
      </c>
      <c r="M40" s="79">
        <f t="shared" si="4"/>
        <v>0</v>
      </c>
      <c r="N40" s="80">
        <f t="shared" si="4"/>
        <v>0</v>
      </c>
      <c r="O40" s="80">
        <f t="shared" si="4"/>
        <v>0</v>
      </c>
      <c r="P40" s="80">
        <f t="shared" si="4"/>
        <v>0</v>
      </c>
      <c r="Q40" s="80">
        <f t="shared" si="4"/>
        <v>0</v>
      </c>
      <c r="R40" s="81">
        <f>SUM(N8:N39)</f>
        <v>0</v>
      </c>
      <c r="S40" s="31"/>
      <c r="T40" s="31"/>
      <c r="U40" s="31"/>
    </row>
    <row r="41" spans="1:21" s="32" customFormat="1" ht="3" customHeight="1" x14ac:dyDescent="0.25">
      <c r="K41" s="82"/>
      <c r="L41" s="83"/>
      <c r="M41" s="84"/>
      <c r="N41" s="84"/>
      <c r="O41" s="84"/>
      <c r="P41" s="84"/>
      <c r="Q41" s="84"/>
      <c r="R41" s="85"/>
      <c r="S41" s="31"/>
      <c r="T41" s="31"/>
      <c r="U41" s="31"/>
    </row>
    <row r="42" spans="1:21" s="32" customFormat="1" x14ac:dyDescent="0.25">
      <c r="G42" s="86"/>
      <c r="H42" s="87"/>
      <c r="I42" s="87"/>
      <c r="J42" s="87"/>
      <c r="K42" s="87"/>
      <c r="L42" s="174" t="s">
        <v>30</v>
      </c>
      <c r="M42" s="175"/>
      <c r="N42" s="88">
        <v>0.5</v>
      </c>
      <c r="O42" s="89"/>
      <c r="P42" s="90"/>
      <c r="Q42" s="91"/>
      <c r="R42" s="88">
        <v>0.5</v>
      </c>
      <c r="S42" s="31"/>
      <c r="T42" s="31"/>
      <c r="U42" s="31"/>
    </row>
    <row r="43" spans="1:21" s="32" customFormat="1" ht="4.5" customHeight="1" x14ac:dyDescent="0.25">
      <c r="G43" s="92"/>
      <c r="H43" s="93"/>
      <c r="I43" s="93"/>
      <c r="J43" s="93"/>
      <c r="K43" s="93"/>
      <c r="L43" s="94"/>
      <c r="M43" s="95"/>
      <c r="N43" s="96"/>
      <c r="O43" s="97"/>
      <c r="P43"/>
      <c r="Q43" s="98"/>
      <c r="R43" s="96"/>
      <c r="S43" s="31"/>
      <c r="T43" s="31"/>
      <c r="U43" s="31"/>
    </row>
    <row r="44" spans="1:21" s="32" customFormat="1" ht="11.1" customHeight="1" thickBot="1" x14ac:dyDescent="0.3">
      <c r="G44" s="99"/>
      <c r="H44" s="100"/>
      <c r="I44" s="100"/>
      <c r="J44" s="100"/>
      <c r="K44" s="100"/>
      <c r="L44" s="176" t="s">
        <v>32</v>
      </c>
      <c r="M44" s="177"/>
      <c r="N44" s="101">
        <f>+N40*N42</f>
        <v>0</v>
      </c>
      <c r="O44" s="102"/>
      <c r="P44" s="103"/>
      <c r="Q44" s="104"/>
      <c r="R44" s="101">
        <f>+R40*R42</f>
        <v>0</v>
      </c>
      <c r="S44" s="31"/>
      <c r="T44" s="31"/>
      <c r="U44" s="31"/>
    </row>
    <row r="45" spans="1:21" s="32" customFormat="1" x14ac:dyDescent="0.25">
      <c r="C45" s="106"/>
      <c r="D45" s="106"/>
      <c r="E45" s="106"/>
      <c r="F45" s="106"/>
      <c r="G45" s="106"/>
      <c r="H45" s="106"/>
      <c r="I45" s="106"/>
      <c r="J45" s="106"/>
      <c r="S45" s="31"/>
      <c r="T45" s="31"/>
      <c r="U45" s="31"/>
    </row>
    <row r="46" spans="1:21" x14ac:dyDescent="0.25">
      <c r="D46" s="32"/>
      <c r="E46" s="32"/>
      <c r="F46" s="32"/>
      <c r="G46" s="32"/>
      <c r="H46" s="32"/>
      <c r="I46" s="32"/>
    </row>
    <row r="47" spans="1:21" ht="15.75" thickBot="1" x14ac:dyDescent="0.3">
      <c r="B47" s="113" t="s">
        <v>31</v>
      </c>
      <c r="C47" s="113"/>
      <c r="D47" s="108"/>
      <c r="E47" s="108"/>
      <c r="F47" s="108"/>
      <c r="G47" s="108"/>
      <c r="H47" s="108"/>
      <c r="I47" s="108"/>
    </row>
  </sheetData>
  <sheetProtection algorithmName="SHA-512" hashValue="8CkglE7Y3dle9MFy4lUbAaTH5PHseHQTGSVk3MmI38IyZzArFJeWJ9d7TllNaiJ3nPoC0p1DIBYIcN2dXL7omA==" saltValue="bOpxkmO20p24OUQKO7TAow==" spinCount="100000" sheet="1" objects="1" scenarios="1"/>
  <protectedRanges>
    <protectedRange sqref="E4" name="Range7"/>
    <protectedRange sqref="E31 D32:E39 D8:E30 F8:F39 B8:C39" name="Range1"/>
    <protectedRange sqref="K28:L39 K8:L25 L26:L27 K27 M8:Q39" name="Range2"/>
    <protectedRange sqref="B4" name="Range3"/>
    <protectedRange sqref="R2:U2 R5:U5" name="Range4"/>
    <protectedRange sqref="R3:U4" name="Range4_1"/>
  </protectedRanges>
  <mergeCells count="56">
    <mergeCell ref="S7:U7"/>
    <mergeCell ref="B1:V1"/>
    <mergeCell ref="B2:D3"/>
    <mergeCell ref="E2:F3"/>
    <mergeCell ref="G2:O2"/>
    <mergeCell ref="G3:O3"/>
    <mergeCell ref="P3:Q4"/>
    <mergeCell ref="R3:U4"/>
    <mergeCell ref="B4:F5"/>
    <mergeCell ref="G4:O4"/>
    <mergeCell ref="G5:O5"/>
    <mergeCell ref="P5:Q5"/>
    <mergeCell ref="R5:S5"/>
    <mergeCell ref="B6:D6"/>
    <mergeCell ref="N6:Q6"/>
    <mergeCell ref="R6:U6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16:S17"/>
    <mergeCell ref="T16:T17"/>
    <mergeCell ref="U16:U17"/>
    <mergeCell ref="S18:S19"/>
    <mergeCell ref="T18:T19"/>
    <mergeCell ref="U18:U19"/>
    <mergeCell ref="S20:S21"/>
    <mergeCell ref="T20:T21"/>
    <mergeCell ref="U20:U21"/>
    <mergeCell ref="S22:S23"/>
    <mergeCell ref="T22:T23"/>
    <mergeCell ref="U22:U23"/>
    <mergeCell ref="S24:S25"/>
    <mergeCell ref="T24:T25"/>
    <mergeCell ref="U24:U25"/>
    <mergeCell ref="S26:S27"/>
    <mergeCell ref="T26:T27"/>
    <mergeCell ref="U26:U27"/>
    <mergeCell ref="S34:U38"/>
    <mergeCell ref="L42:M42"/>
    <mergeCell ref="L44:M44"/>
    <mergeCell ref="B47:C47"/>
    <mergeCell ref="S28:S29"/>
    <mergeCell ref="T28:T29"/>
    <mergeCell ref="U28:U29"/>
    <mergeCell ref="S30:S32"/>
    <mergeCell ref="T30:T32"/>
    <mergeCell ref="U30:U32"/>
  </mergeCells>
  <dataValidations count="2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0:J40" xr:uid="{0E6A0E14-AB56-4E98-AA8C-CAE17602A1ED}">
      <formula1>0.25</formula1>
      <formula2>0.999305555555556</formula2>
    </dataValidation>
    <dataValidation allowBlank="1" sqref="B8:B39" xr:uid="{A78A309E-30BF-4043-B0D3-3F6B3DF2E2E8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E000-90CB-4392-B08C-7C90CE625DE5}">
  <dimension ref="A1:V55"/>
  <sheetViews>
    <sheetView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5.140625" style="107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53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53">
        <v>13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H48+K48</f>
        <v>0</v>
      </c>
    </row>
    <row r="9" spans="1:22" s="32" customFormat="1" ht="11.25" customHeight="1" thickBot="1" x14ac:dyDescent="0.3">
      <c r="A9" s="53" t="s">
        <v>34</v>
      </c>
      <c r="B9" s="53">
        <v>14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53">
        <v>15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I48</f>
        <v>0</v>
      </c>
    </row>
    <row r="11" spans="1:22" s="32" customFormat="1" ht="11.25" customHeight="1" thickBot="1" x14ac:dyDescent="0.3">
      <c r="A11" s="53" t="s">
        <v>19</v>
      </c>
      <c r="B11" s="53">
        <v>16</v>
      </c>
      <c r="C11" s="9"/>
      <c r="D11" s="10"/>
      <c r="E11" s="9"/>
      <c r="F11" s="10"/>
      <c r="G11" s="54">
        <f t="shared" si="0"/>
        <v>0</v>
      </c>
      <c r="H11" s="57"/>
      <c r="I11" s="57"/>
      <c r="J11" s="11"/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53">
        <v>17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+L48</f>
        <v>0</v>
      </c>
    </row>
    <row r="13" spans="1:22" s="32" customFormat="1" ht="11.25" customHeight="1" thickBot="1" x14ac:dyDescent="0.3">
      <c r="A13" s="53" t="s">
        <v>21</v>
      </c>
      <c r="B13" s="53">
        <v>18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53">
        <v>19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M48</f>
        <v>0</v>
      </c>
    </row>
    <row r="15" spans="1:22" s="32" customFormat="1" ht="11.25" customHeight="1" thickBot="1" x14ac:dyDescent="0.3">
      <c r="A15" s="62"/>
      <c r="B15" s="63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70">
        <v>20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+N48</f>
        <v>0</v>
      </c>
    </row>
    <row r="17" spans="1:21" s="32" customFormat="1" ht="11.25" customHeight="1" thickBot="1" x14ac:dyDescent="0.3">
      <c r="A17" s="53" t="s">
        <v>34</v>
      </c>
      <c r="B17" s="53">
        <v>21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53">
        <v>22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O48</f>
        <v>0</v>
      </c>
    </row>
    <row r="19" spans="1:21" s="32" customFormat="1" ht="11.25" customHeight="1" thickBot="1" x14ac:dyDescent="0.3">
      <c r="A19" s="53" t="s">
        <v>19</v>
      </c>
      <c r="B19" s="53">
        <v>23</v>
      </c>
      <c r="C19" s="9"/>
      <c r="D19" s="10"/>
      <c r="E19" s="9"/>
      <c r="F19" s="10"/>
      <c r="G19" s="54">
        <f t="shared" si="1"/>
        <v>0</v>
      </c>
      <c r="H19" s="57"/>
      <c r="I19" s="57"/>
      <c r="J19" s="11"/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53">
        <v>24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P48</f>
        <v>0</v>
      </c>
    </row>
    <row r="21" spans="1:21" s="32" customFormat="1" ht="11.25" customHeight="1" thickBot="1" x14ac:dyDescent="0.3">
      <c r="A21" s="53" t="s">
        <v>21</v>
      </c>
      <c r="B21" s="53">
        <v>25</v>
      </c>
      <c r="C21" s="30"/>
      <c r="D21" s="10"/>
      <c r="E21" s="9"/>
      <c r="F21" s="10"/>
      <c r="G21" s="54">
        <f t="shared" si="1"/>
        <v>0</v>
      </c>
      <c r="H21" s="57"/>
      <c r="I21" s="57"/>
      <c r="J21" s="11"/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72">
        <v>26</v>
      </c>
      <c r="C22" s="30"/>
      <c r="D22" s="26"/>
      <c r="E22" s="25"/>
      <c r="F22" s="26"/>
      <c r="G22" s="54">
        <f t="shared" si="1"/>
        <v>0</v>
      </c>
      <c r="H22" s="61"/>
      <c r="I22" s="61"/>
      <c r="J22" s="11"/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Q48</f>
        <v>0</v>
      </c>
    </row>
    <row r="23" spans="1:21" s="32" customFormat="1" ht="11.25" customHeight="1" thickBot="1" x14ac:dyDescent="0.3">
      <c r="A23" s="53"/>
      <c r="B23" s="6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52">
        <v>27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53">
        <v>28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53">
        <v>29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53">
        <v>30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53">
        <v>31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53">
        <v>1</v>
      </c>
      <c r="C29" s="9"/>
      <c r="D29" s="10"/>
      <c r="E29" s="9"/>
      <c r="F29" s="10"/>
      <c r="G29" s="54">
        <f t="shared" si="2"/>
        <v>0</v>
      </c>
      <c r="H29" s="57"/>
      <c r="I29" s="57"/>
      <c r="J29" s="11"/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72">
        <v>2</v>
      </c>
      <c r="C30" s="25"/>
      <c r="D30" s="10"/>
      <c r="E30" s="25"/>
      <c r="F30" s="26"/>
      <c r="G30" s="54">
        <f t="shared" si="2"/>
        <v>0</v>
      </c>
      <c r="H30" s="61"/>
      <c r="I30" s="61"/>
      <c r="J30" s="11"/>
      <c r="K30" s="28"/>
      <c r="L30" s="28"/>
      <c r="M30" s="29"/>
      <c r="N30" s="14"/>
      <c r="O30" s="15"/>
      <c r="P30" s="15"/>
      <c r="Q30" s="16"/>
      <c r="S30" s="111"/>
      <c r="T30" s="111"/>
      <c r="U30" s="111"/>
    </row>
    <row r="31" spans="1:21" s="32" customFormat="1" ht="11.25" customHeight="1" thickBot="1" x14ac:dyDescent="0.3">
      <c r="A31" s="53"/>
      <c r="B31" s="6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12"/>
      <c r="T31" s="112"/>
      <c r="U31" s="112"/>
    </row>
    <row r="32" spans="1:21" s="32" customFormat="1" ht="11.25" customHeight="1" thickTop="1" x14ac:dyDescent="0.25">
      <c r="A32" s="52" t="s">
        <v>33</v>
      </c>
      <c r="B32" s="52">
        <v>3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11"/>
      <c r="T32" s="111"/>
      <c r="U32" s="111"/>
    </row>
    <row r="33" spans="1:21" s="32" customFormat="1" ht="11.25" customHeight="1" thickBot="1" x14ac:dyDescent="0.3">
      <c r="A33" s="53" t="s">
        <v>34</v>
      </c>
      <c r="B33" s="53">
        <v>4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  <c r="S33" s="112"/>
      <c r="T33" s="112"/>
      <c r="U33" s="112"/>
    </row>
    <row r="34" spans="1:21" s="32" customFormat="1" ht="11.25" customHeight="1" thickTop="1" x14ac:dyDescent="0.25">
      <c r="A34" s="53" t="s">
        <v>35</v>
      </c>
      <c r="B34" s="53">
        <v>5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1"/>
      <c r="T34" s="111"/>
      <c r="U34" s="111"/>
    </row>
    <row r="35" spans="1:21" s="32" customFormat="1" ht="11.25" customHeight="1" thickBot="1" x14ac:dyDescent="0.3">
      <c r="A35" s="53" t="s">
        <v>19</v>
      </c>
      <c r="B35" s="53">
        <v>6</v>
      </c>
      <c r="C35" s="9"/>
      <c r="D35" s="10"/>
      <c r="E35" s="9"/>
      <c r="F35" s="10"/>
      <c r="G35" s="54">
        <f t="shared" si="3"/>
        <v>0</v>
      </c>
      <c r="H35" s="57"/>
      <c r="I35" s="57"/>
      <c r="J35" s="11"/>
      <c r="K35" s="12"/>
      <c r="L35" s="12"/>
      <c r="M35" s="13"/>
      <c r="N35" s="14"/>
      <c r="O35" s="15"/>
      <c r="P35" s="15"/>
      <c r="Q35" s="16"/>
      <c r="S35" s="112"/>
      <c r="T35" s="112"/>
      <c r="U35" s="112"/>
    </row>
    <row r="36" spans="1:21" s="32" customFormat="1" ht="11.25" customHeight="1" thickTop="1" x14ac:dyDescent="0.25">
      <c r="A36" s="53" t="s">
        <v>36</v>
      </c>
      <c r="B36" s="53">
        <v>7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1"/>
      <c r="T36" s="111"/>
      <c r="U36" s="111"/>
    </row>
    <row r="37" spans="1:21" s="32" customFormat="1" ht="11.25" customHeight="1" thickBot="1" x14ac:dyDescent="0.3">
      <c r="A37" s="53" t="s">
        <v>21</v>
      </c>
      <c r="B37" s="53">
        <v>8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2"/>
      <c r="T37" s="112"/>
      <c r="U37" s="112"/>
    </row>
    <row r="38" spans="1:21" s="32" customFormat="1" ht="11.25" customHeight="1" thickTop="1" x14ac:dyDescent="0.25">
      <c r="A38" s="53" t="s">
        <v>37</v>
      </c>
      <c r="B38" s="53">
        <v>9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11"/>
      <c r="T38" s="111"/>
      <c r="U38" s="111"/>
    </row>
    <row r="39" spans="1:21" s="32" customFormat="1" ht="11.25" customHeight="1" thickBot="1" x14ac:dyDescent="0.3">
      <c r="A39" s="53"/>
      <c r="B39" s="62"/>
      <c r="C39" s="17"/>
      <c r="D39" s="18"/>
      <c r="E39" s="17"/>
      <c r="F39" s="18"/>
      <c r="G39" s="67"/>
      <c r="H39" s="67">
        <f>SUM(G32:G38)</f>
        <v>0</v>
      </c>
      <c r="I39" s="66">
        <f>IF(SUM(G32:G38)&gt;40,H39-40,0)</f>
        <v>0</v>
      </c>
      <c r="J39" s="19"/>
      <c r="K39" s="20"/>
      <c r="L39" s="20"/>
      <c r="M39" s="21"/>
      <c r="N39" s="14"/>
      <c r="O39" s="15"/>
      <c r="P39" s="15"/>
      <c r="Q39" s="16"/>
      <c r="S39" s="112"/>
      <c r="T39" s="112"/>
      <c r="U39" s="112"/>
    </row>
    <row r="40" spans="1:21" s="32" customFormat="1" ht="11.25" customHeight="1" thickTop="1" x14ac:dyDescent="0.25">
      <c r="A40" s="52" t="s">
        <v>33</v>
      </c>
      <c r="B40" s="52">
        <v>10</v>
      </c>
      <c r="C40" s="1"/>
      <c r="D40" s="2"/>
      <c r="E40" s="1"/>
      <c r="F40" s="2"/>
      <c r="G40" s="54">
        <f>+((F40-C40)-(E40-D40))*24</f>
        <v>0</v>
      </c>
      <c r="H40" s="55"/>
      <c r="I40" s="55"/>
      <c r="J40" s="3"/>
      <c r="K40" s="4"/>
      <c r="L40" s="4"/>
      <c r="M40" s="5"/>
      <c r="N40" s="14"/>
      <c r="O40" s="15"/>
      <c r="P40" s="15"/>
      <c r="Q40" s="16"/>
      <c r="S40" s="111"/>
      <c r="T40" s="111"/>
      <c r="U40" s="111"/>
    </row>
    <row r="41" spans="1:21" s="32" customFormat="1" ht="11.25" customHeight="1" thickBot="1" x14ac:dyDescent="0.3">
      <c r="A41" s="53" t="s">
        <v>34</v>
      </c>
      <c r="B41" s="53">
        <v>11</v>
      </c>
      <c r="C41" s="9"/>
      <c r="D41" s="10"/>
      <c r="E41" s="9"/>
      <c r="F41" s="10"/>
      <c r="G41" s="54">
        <f t="shared" ref="G41:G46" si="4">+((F41-C41)-(E41-D41))*24</f>
        <v>0</v>
      </c>
      <c r="H41" s="57"/>
      <c r="I41" s="57"/>
      <c r="J41" s="11"/>
      <c r="K41" s="12"/>
      <c r="L41" s="12"/>
      <c r="M41" s="13"/>
      <c r="N41" s="14"/>
      <c r="O41" s="15"/>
      <c r="P41" s="15"/>
      <c r="Q41" s="16"/>
      <c r="S41" s="112"/>
      <c r="T41" s="112"/>
      <c r="U41" s="112"/>
    </row>
    <row r="42" spans="1:21" s="32" customFormat="1" ht="11.25" customHeight="1" thickTop="1" x14ac:dyDescent="0.25">
      <c r="A42" s="53" t="s">
        <v>35</v>
      </c>
      <c r="B42" s="53">
        <v>12</v>
      </c>
      <c r="C42" s="9"/>
      <c r="D42" s="10"/>
      <c r="E42" s="9"/>
      <c r="F42" s="10"/>
      <c r="G42" s="54">
        <f t="shared" si="4"/>
        <v>0</v>
      </c>
      <c r="H42" s="71"/>
      <c r="I42" s="71"/>
      <c r="J42" s="11"/>
      <c r="K42" s="12"/>
      <c r="L42" s="12"/>
      <c r="M42" s="13"/>
      <c r="N42" s="14"/>
      <c r="O42" s="15"/>
      <c r="P42" s="15"/>
      <c r="Q42" s="16"/>
      <c r="S42" s="123" t="s">
        <v>28</v>
      </c>
      <c r="T42" s="125"/>
      <c r="U42" s="127">
        <f>SUM(U18:U41)+N52</f>
        <v>0</v>
      </c>
    </row>
    <row r="43" spans="1:21" s="32" customFormat="1" ht="11.25" customHeight="1" x14ac:dyDescent="0.25">
      <c r="A43" s="53" t="s">
        <v>19</v>
      </c>
      <c r="B43" s="53">
        <v>13</v>
      </c>
      <c r="C43" s="9"/>
      <c r="D43" s="10"/>
      <c r="E43" s="9"/>
      <c r="F43" s="10"/>
      <c r="G43" s="54">
        <f t="shared" si="4"/>
        <v>0</v>
      </c>
      <c r="H43" s="57"/>
      <c r="I43" s="57"/>
      <c r="J43" s="11"/>
      <c r="K43" s="12"/>
      <c r="L43" s="12"/>
      <c r="M43" s="13"/>
      <c r="N43" s="14"/>
      <c r="O43" s="15"/>
      <c r="P43" s="15"/>
      <c r="Q43" s="16"/>
      <c r="S43" s="123"/>
      <c r="T43" s="125"/>
      <c r="U43" s="127"/>
    </row>
    <row r="44" spans="1:21" s="32" customFormat="1" ht="11.25" customHeight="1" thickBot="1" x14ac:dyDescent="0.3">
      <c r="A44" s="53" t="s">
        <v>36</v>
      </c>
      <c r="B44" s="53">
        <v>14</v>
      </c>
      <c r="C44" s="9"/>
      <c r="D44" s="10"/>
      <c r="E44" s="9"/>
      <c r="F44" s="10"/>
      <c r="G44" s="54">
        <f t="shared" si="4"/>
        <v>0</v>
      </c>
      <c r="H44" s="57"/>
      <c r="I44" s="57"/>
      <c r="J44" s="11"/>
      <c r="K44" s="12"/>
      <c r="L44" s="12"/>
      <c r="M44" s="13"/>
      <c r="N44" s="14"/>
      <c r="O44" s="15"/>
      <c r="P44" s="15"/>
      <c r="Q44" s="16"/>
      <c r="S44" s="124"/>
      <c r="T44" s="126"/>
      <c r="U44" s="128"/>
    </row>
    <row r="45" spans="1:21" s="32" customFormat="1" ht="11.25" customHeight="1" thickBot="1" x14ac:dyDescent="0.3">
      <c r="A45" s="53" t="s">
        <v>21</v>
      </c>
      <c r="B45" s="53">
        <v>15</v>
      </c>
      <c r="C45" s="9"/>
      <c r="D45" s="10"/>
      <c r="E45" s="9"/>
      <c r="F45" s="10"/>
      <c r="G45" s="54">
        <f t="shared" si="4"/>
        <v>0</v>
      </c>
      <c r="H45" s="57"/>
      <c r="I45" s="57"/>
      <c r="J45" s="11"/>
      <c r="K45" s="12"/>
      <c r="L45" s="12"/>
      <c r="M45" s="13"/>
      <c r="N45" s="14"/>
      <c r="O45" s="15"/>
      <c r="P45" s="15"/>
      <c r="Q45" s="16"/>
    </row>
    <row r="46" spans="1:21" s="32" customFormat="1" ht="11.25" customHeight="1" x14ac:dyDescent="0.25">
      <c r="A46" s="53" t="s">
        <v>37</v>
      </c>
      <c r="B46" s="53">
        <v>16</v>
      </c>
      <c r="C46" s="9"/>
      <c r="D46" s="10"/>
      <c r="E46" s="9"/>
      <c r="F46" s="10"/>
      <c r="G46" s="54">
        <f t="shared" si="4"/>
        <v>0</v>
      </c>
      <c r="H46" s="57"/>
      <c r="I46" s="57"/>
      <c r="J46" s="11"/>
      <c r="K46" s="12"/>
      <c r="L46" s="12"/>
      <c r="M46" s="13"/>
      <c r="N46" s="14"/>
      <c r="O46" s="15"/>
      <c r="P46" s="15"/>
      <c r="Q46" s="16"/>
      <c r="S46" s="114" t="s">
        <v>29</v>
      </c>
      <c r="T46" s="115"/>
      <c r="U46" s="116"/>
    </row>
    <row r="47" spans="1:21" s="32" customFormat="1" ht="11.25" customHeight="1" thickBot="1" x14ac:dyDescent="0.3">
      <c r="A47" s="62"/>
      <c r="B47" s="62"/>
      <c r="C47" s="64"/>
      <c r="D47" s="65"/>
      <c r="E47" s="64"/>
      <c r="F47" s="65"/>
      <c r="G47" s="66"/>
      <c r="H47" s="67">
        <f>SUM(G40:G46)</f>
        <v>0</v>
      </c>
      <c r="I47" s="66">
        <f>IF(SUM(G40:G46)&gt;40,H47-40,0)</f>
        <v>0</v>
      </c>
      <c r="J47" s="66"/>
      <c r="K47" s="68"/>
      <c r="L47" s="68"/>
      <c r="M47" s="69"/>
      <c r="N47" s="75"/>
      <c r="O47" s="76"/>
      <c r="P47" s="76"/>
      <c r="Q47" s="77"/>
      <c r="S47" s="117"/>
      <c r="T47" s="118"/>
      <c r="U47" s="119"/>
    </row>
    <row r="48" spans="1:21" s="32" customFormat="1" ht="11.25" x14ac:dyDescent="0.25">
      <c r="H48" s="78">
        <f>SUM(H47,H39,H31,H23,H15)</f>
        <v>0</v>
      </c>
      <c r="I48" s="78">
        <f>SUM(I47,I39,I31,I23,I15)</f>
        <v>0</v>
      </c>
      <c r="K48" s="79">
        <f>+SUM(K8:K47)</f>
        <v>0</v>
      </c>
      <c r="L48" s="79">
        <f>SUM(L8:L47)</f>
        <v>0</v>
      </c>
      <c r="M48" s="79">
        <f>SUM(M8:M47)</f>
        <v>0</v>
      </c>
      <c r="N48" s="80">
        <f>SUM(N8:N47)</f>
        <v>0</v>
      </c>
      <c r="O48" s="80">
        <f t="shared" ref="O48:Q48" si="5">SUM(O8:O47)</f>
        <v>0</v>
      </c>
      <c r="P48" s="80">
        <f t="shared" si="5"/>
        <v>0</v>
      </c>
      <c r="Q48" s="80">
        <f t="shared" si="5"/>
        <v>0</v>
      </c>
      <c r="R48" s="81">
        <f t="shared" ref="R48" si="6">SUM(N8:N47)</f>
        <v>0</v>
      </c>
      <c r="S48" s="117"/>
      <c r="T48" s="118"/>
      <c r="U48" s="119"/>
    </row>
    <row r="49" spans="2:21" s="32" customFormat="1" ht="3" customHeight="1" x14ac:dyDescent="0.25">
      <c r="K49" s="82"/>
      <c r="L49" s="83"/>
      <c r="M49" s="84"/>
      <c r="N49" s="84"/>
      <c r="O49" s="84"/>
      <c r="P49" s="84"/>
      <c r="Q49" s="84"/>
      <c r="R49" s="85"/>
      <c r="S49" s="117"/>
      <c r="T49" s="118"/>
      <c r="U49" s="119"/>
    </row>
    <row r="50" spans="2:21" s="32" customFormat="1" ht="15.75" thickBot="1" x14ac:dyDescent="0.3">
      <c r="G50" s="86"/>
      <c r="H50" s="87"/>
      <c r="I50" s="87"/>
      <c r="J50" s="87"/>
      <c r="K50" s="87"/>
      <c r="L50" s="174" t="s">
        <v>30</v>
      </c>
      <c r="M50" s="175"/>
      <c r="N50" s="88">
        <v>0.5</v>
      </c>
      <c r="O50" s="89"/>
      <c r="P50" s="90"/>
      <c r="Q50" s="91"/>
      <c r="R50" s="88">
        <v>0.5</v>
      </c>
      <c r="S50" s="120"/>
      <c r="T50" s="121"/>
      <c r="U50" s="122"/>
    </row>
    <row r="51" spans="2:21" s="32" customFormat="1" ht="4.5" customHeight="1" x14ac:dyDescent="0.25">
      <c r="G51" s="92"/>
      <c r="H51" s="93"/>
      <c r="I51" s="93"/>
      <c r="J51" s="93"/>
      <c r="K51" s="93"/>
      <c r="L51" s="94"/>
      <c r="M51" s="95"/>
      <c r="N51" s="96"/>
      <c r="O51" s="97"/>
      <c r="P51"/>
      <c r="Q51" s="98"/>
      <c r="R51" s="96"/>
      <c r="S51" s="97"/>
      <c r="T51"/>
    </row>
    <row r="52" spans="2:21" s="32" customFormat="1" ht="11.1" customHeight="1" thickBot="1" x14ac:dyDescent="0.3">
      <c r="G52" s="99"/>
      <c r="H52" s="100"/>
      <c r="I52" s="100"/>
      <c r="J52" s="100"/>
      <c r="K52" s="100"/>
      <c r="L52" s="176" t="s">
        <v>32</v>
      </c>
      <c r="M52" s="177"/>
      <c r="N52" s="101">
        <f>+N48*N50</f>
        <v>0</v>
      </c>
      <c r="O52" s="102"/>
      <c r="P52" s="103"/>
      <c r="Q52" s="104"/>
      <c r="R52" s="101">
        <f>+R48*R50</f>
        <v>0</v>
      </c>
      <c r="S52" s="105"/>
      <c r="T52"/>
      <c r="U52"/>
    </row>
    <row r="53" spans="2:21" s="32" customFormat="1" ht="11.25" x14ac:dyDescent="0.25">
      <c r="C53" s="106"/>
      <c r="D53" s="106"/>
      <c r="E53" s="106"/>
      <c r="F53" s="106"/>
      <c r="G53" s="106"/>
      <c r="H53" s="106"/>
      <c r="I53" s="106"/>
      <c r="J53" s="106"/>
    </row>
    <row r="54" spans="2:21" x14ac:dyDescent="0.25">
      <c r="D54" s="32"/>
      <c r="E54" s="32"/>
      <c r="F54" s="32"/>
      <c r="G54" s="32"/>
      <c r="H54" s="32"/>
      <c r="I54" s="32"/>
    </row>
    <row r="55" spans="2:21" ht="15.75" thickBot="1" x14ac:dyDescent="0.3">
      <c r="B55" s="113" t="s">
        <v>31</v>
      </c>
      <c r="C55" s="113"/>
      <c r="D55" s="108"/>
      <c r="E55" s="108"/>
      <c r="F55" s="108"/>
      <c r="G55" s="108"/>
      <c r="H55" s="108"/>
      <c r="I55" s="108"/>
    </row>
  </sheetData>
  <sheetProtection algorithmName="SHA-512" hashValue="io3hiypQG4yLPedpiRM8X/vuxsSCVRh+CzSVs7Y0dgv5Yj/hNQXn3FbqFVMe2bV8JseQs0APJ9nXS4YyAEyZWQ==" saltValue="kYhnM9UUIYXl7ssyMiR+cg==" spinCount="100000" sheet="1" objects="1" scenarios="1"/>
  <protectedRanges>
    <protectedRange sqref="E4" name="Range7"/>
    <protectedRange sqref="E31 B8:C47 D8:E30 D32:E47 F8:F47" name="Range1"/>
    <protectedRange sqref="M8:Q47 K8:L25 K28:L47 K27 L26:L27" name="Range2"/>
    <protectedRange sqref="B4" name="Range3"/>
    <protectedRange sqref="R2:U2 R5:U5" name="Range4"/>
    <protectedRange sqref="R3:U4" name="Range4_1"/>
  </protectedRanges>
  <mergeCells count="74">
    <mergeCell ref="S7:U7"/>
    <mergeCell ref="B1:V1"/>
    <mergeCell ref="B2:D3"/>
    <mergeCell ref="E2:F3"/>
    <mergeCell ref="G2:O2"/>
    <mergeCell ref="G3:O3"/>
    <mergeCell ref="P3:Q4"/>
    <mergeCell ref="R3:U4"/>
    <mergeCell ref="B4:F5"/>
    <mergeCell ref="G4:O4"/>
    <mergeCell ref="G5:O5"/>
    <mergeCell ref="P5:Q5"/>
    <mergeCell ref="R5:S5"/>
    <mergeCell ref="B6:D6"/>
    <mergeCell ref="N6:Q6"/>
    <mergeCell ref="R6:U6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16:S17"/>
    <mergeCell ref="T16:T17"/>
    <mergeCell ref="U16:U17"/>
    <mergeCell ref="S18:S19"/>
    <mergeCell ref="T18:T19"/>
    <mergeCell ref="U18:U19"/>
    <mergeCell ref="S20:S21"/>
    <mergeCell ref="T20:T21"/>
    <mergeCell ref="U20:U21"/>
    <mergeCell ref="S22:S23"/>
    <mergeCell ref="T22:T23"/>
    <mergeCell ref="U22:U23"/>
    <mergeCell ref="S24:S25"/>
    <mergeCell ref="T24:T25"/>
    <mergeCell ref="U24:U25"/>
    <mergeCell ref="S26:S27"/>
    <mergeCell ref="T26:T27"/>
    <mergeCell ref="U26:U27"/>
    <mergeCell ref="S28:S29"/>
    <mergeCell ref="T28:T29"/>
    <mergeCell ref="U28:U29"/>
    <mergeCell ref="S30:S31"/>
    <mergeCell ref="T30:T31"/>
    <mergeCell ref="U30:U31"/>
    <mergeCell ref="S32:S33"/>
    <mergeCell ref="T32:T33"/>
    <mergeCell ref="U32:U33"/>
    <mergeCell ref="S34:S35"/>
    <mergeCell ref="T34:T35"/>
    <mergeCell ref="U34:U35"/>
    <mergeCell ref="S36:S37"/>
    <mergeCell ref="T36:T37"/>
    <mergeCell ref="U36:U37"/>
    <mergeCell ref="S38:S39"/>
    <mergeCell ref="T38:T39"/>
    <mergeCell ref="U38:U39"/>
    <mergeCell ref="S46:U50"/>
    <mergeCell ref="L50:M50"/>
    <mergeCell ref="L52:M52"/>
    <mergeCell ref="B55:C55"/>
    <mergeCell ref="S40:S41"/>
    <mergeCell ref="T40:T41"/>
    <mergeCell ref="U40:U41"/>
    <mergeCell ref="S42:S44"/>
    <mergeCell ref="T42:T44"/>
    <mergeCell ref="U42:U44"/>
  </mergeCells>
  <dataValidations count="3">
    <dataValidation type="whole" errorStyle="warning" allowBlank="1" showInputMessage="1" showErrorMessage="1" errorTitle="Entry Error" error="Enter as a whole number from 1-31." promptTitle="Cell Entry" prompt="Enter day of month." sqref="B47" xr:uid="{B7BFB46A-3C42-47AD-983E-1BA4D52F51EC}">
      <formula1>1</formula1>
      <formula2>31</formula2>
    </dataValidation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8:J48" xr:uid="{0EA19423-26E9-4021-83E7-837F41E2757D}">
      <formula1>0.25</formula1>
      <formula2>0.999305555555556</formula2>
    </dataValidation>
    <dataValidation allowBlank="1" sqref="B8:B46" xr:uid="{DC7FE2BF-E729-4E9E-B4B0-498856659D8F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6F18-A5DB-4EF3-802E-FF0DAF5FD648}">
  <dimension ref="A1:V47"/>
  <sheetViews>
    <sheetView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6.85546875" style="107" bestFit="1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44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53">
        <v>17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H40+K40</f>
        <v>0</v>
      </c>
    </row>
    <row r="9" spans="1:22" s="32" customFormat="1" ht="11.25" customHeight="1" thickBot="1" x14ac:dyDescent="0.3">
      <c r="A9" s="53" t="s">
        <v>34</v>
      </c>
      <c r="B9" s="53">
        <v>18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53">
        <v>19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I40</f>
        <v>0</v>
      </c>
    </row>
    <row r="11" spans="1:22" s="32" customFormat="1" ht="11.25" customHeight="1" thickBot="1" x14ac:dyDescent="0.3">
      <c r="A11" s="53" t="s">
        <v>19</v>
      </c>
      <c r="B11" s="53">
        <v>20</v>
      </c>
      <c r="C11" s="9"/>
      <c r="D11" s="10"/>
      <c r="E11" s="9"/>
      <c r="F11" s="10"/>
      <c r="G11" s="54">
        <f t="shared" si="0"/>
        <v>0</v>
      </c>
      <c r="H11" s="57"/>
      <c r="I11" s="57"/>
      <c r="J11" s="11"/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53">
        <v>21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+L40</f>
        <v>0</v>
      </c>
    </row>
    <row r="13" spans="1:22" s="32" customFormat="1" ht="11.25" customHeight="1" thickBot="1" x14ac:dyDescent="0.3">
      <c r="A13" s="53" t="s">
        <v>21</v>
      </c>
      <c r="B13" s="53">
        <v>22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53">
        <v>23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M40</f>
        <v>0</v>
      </c>
    </row>
    <row r="15" spans="1:22" s="32" customFormat="1" ht="11.25" customHeight="1" thickBot="1" x14ac:dyDescent="0.3">
      <c r="A15" s="62"/>
      <c r="B15" s="63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70">
        <v>24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+N40</f>
        <v>0</v>
      </c>
    </row>
    <row r="17" spans="1:21" s="32" customFormat="1" ht="11.25" customHeight="1" thickBot="1" x14ac:dyDescent="0.3">
      <c r="A17" s="53" t="s">
        <v>34</v>
      </c>
      <c r="B17" s="53">
        <v>25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53">
        <v>26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O40</f>
        <v>0</v>
      </c>
    </row>
    <row r="19" spans="1:21" s="32" customFormat="1" ht="11.25" customHeight="1" thickBot="1" x14ac:dyDescent="0.3">
      <c r="A19" s="53" t="s">
        <v>19</v>
      </c>
      <c r="B19" s="53">
        <v>27</v>
      </c>
      <c r="C19" s="9"/>
      <c r="D19" s="10"/>
      <c r="E19" s="9"/>
      <c r="F19" s="10"/>
      <c r="G19" s="54">
        <f t="shared" si="1"/>
        <v>0</v>
      </c>
      <c r="H19" s="57"/>
      <c r="I19" s="57"/>
      <c r="J19" s="11"/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53">
        <v>28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P40</f>
        <v>0</v>
      </c>
    </row>
    <row r="21" spans="1:21" s="32" customFormat="1" ht="11.25" customHeight="1" thickBot="1" x14ac:dyDescent="0.3">
      <c r="A21" s="53" t="s">
        <v>21</v>
      </c>
      <c r="B21" s="53">
        <v>29</v>
      </c>
      <c r="C21" s="30"/>
      <c r="D21" s="10"/>
      <c r="E21" s="9"/>
      <c r="F21" s="10"/>
      <c r="G21" s="54">
        <f t="shared" si="1"/>
        <v>0</v>
      </c>
      <c r="H21" s="57"/>
      <c r="I21" s="57"/>
      <c r="J21" s="11"/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72">
        <v>30</v>
      </c>
      <c r="C22" s="30"/>
      <c r="D22" s="26"/>
      <c r="E22" s="25"/>
      <c r="F22" s="26"/>
      <c r="G22" s="54">
        <f t="shared" si="1"/>
        <v>0</v>
      </c>
      <c r="H22" s="61"/>
      <c r="I22" s="61"/>
      <c r="J22" s="11"/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Q40</f>
        <v>0</v>
      </c>
    </row>
    <row r="23" spans="1:21" s="32" customFormat="1" ht="11.25" customHeight="1" thickBot="1" x14ac:dyDescent="0.3">
      <c r="A23" s="53"/>
      <c r="B23" s="6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52">
        <v>1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53">
        <v>2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53">
        <v>3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53">
        <v>4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53">
        <v>5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53">
        <v>6</v>
      </c>
      <c r="C29" s="9"/>
      <c r="D29" s="10"/>
      <c r="E29" s="9"/>
      <c r="F29" s="10"/>
      <c r="G29" s="54">
        <f t="shared" si="2"/>
        <v>0</v>
      </c>
      <c r="H29" s="57"/>
      <c r="I29" s="57"/>
      <c r="J29" s="11"/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72">
        <v>7</v>
      </c>
      <c r="C30" s="25"/>
      <c r="D30" s="10"/>
      <c r="E30" s="25"/>
      <c r="F30" s="26"/>
      <c r="G30" s="54">
        <f t="shared" si="2"/>
        <v>0</v>
      </c>
      <c r="H30" s="61"/>
      <c r="I30" s="61"/>
      <c r="J30" s="11"/>
      <c r="K30" s="28"/>
      <c r="L30" s="28"/>
      <c r="M30" s="29"/>
      <c r="N30" s="14"/>
      <c r="O30" s="15"/>
      <c r="P30" s="15"/>
      <c r="Q30" s="16"/>
      <c r="S30" s="123" t="s">
        <v>28</v>
      </c>
      <c r="T30" s="125"/>
      <c r="U30" s="127">
        <f>SUM(U18:U29)+N44</f>
        <v>0</v>
      </c>
    </row>
    <row r="31" spans="1:21" s="32" customFormat="1" ht="11.25" customHeight="1" thickBot="1" x14ac:dyDescent="0.3">
      <c r="A31" s="53"/>
      <c r="B31" s="6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23"/>
      <c r="T31" s="125"/>
      <c r="U31" s="127"/>
    </row>
    <row r="32" spans="1:21" s="32" customFormat="1" ht="11.25" customHeight="1" thickBot="1" x14ac:dyDescent="0.3">
      <c r="A32" s="52" t="s">
        <v>33</v>
      </c>
      <c r="B32" s="52">
        <v>8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24"/>
      <c r="T32" s="126"/>
      <c r="U32" s="128"/>
    </row>
    <row r="33" spans="1:21" s="32" customFormat="1" ht="11.25" customHeight="1" thickBot="1" x14ac:dyDescent="0.3">
      <c r="A33" s="53" t="s">
        <v>34</v>
      </c>
      <c r="B33" s="53">
        <v>9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</row>
    <row r="34" spans="1:21" s="32" customFormat="1" ht="11.25" customHeight="1" x14ac:dyDescent="0.25">
      <c r="A34" s="53" t="s">
        <v>35</v>
      </c>
      <c r="B34" s="53">
        <v>10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4" t="s">
        <v>29</v>
      </c>
      <c r="T34" s="115"/>
      <c r="U34" s="116"/>
    </row>
    <row r="35" spans="1:21" s="32" customFormat="1" ht="11.25" customHeight="1" x14ac:dyDescent="0.25">
      <c r="A35" s="53" t="s">
        <v>19</v>
      </c>
      <c r="B35" s="53">
        <v>11</v>
      </c>
      <c r="C35" s="9"/>
      <c r="D35" s="10"/>
      <c r="E35" s="9"/>
      <c r="F35" s="10"/>
      <c r="G35" s="54">
        <f t="shared" si="3"/>
        <v>0</v>
      </c>
      <c r="H35" s="57"/>
      <c r="I35" s="57"/>
      <c r="J35" s="11"/>
      <c r="K35" s="12"/>
      <c r="L35" s="12"/>
      <c r="M35" s="13"/>
      <c r="N35" s="14"/>
      <c r="O35" s="15"/>
      <c r="P35" s="15"/>
      <c r="Q35" s="16"/>
      <c r="S35" s="117"/>
      <c r="T35" s="118"/>
      <c r="U35" s="119"/>
    </row>
    <row r="36" spans="1:21" s="32" customFormat="1" ht="11.25" customHeight="1" x14ac:dyDescent="0.25">
      <c r="A36" s="53" t="s">
        <v>36</v>
      </c>
      <c r="B36" s="53">
        <v>12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7"/>
      <c r="T36" s="118"/>
      <c r="U36" s="119"/>
    </row>
    <row r="37" spans="1:21" s="32" customFormat="1" ht="11.25" customHeight="1" x14ac:dyDescent="0.25">
      <c r="A37" s="53" t="s">
        <v>21</v>
      </c>
      <c r="B37" s="53">
        <v>13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7"/>
      <c r="T37" s="118"/>
      <c r="U37" s="119"/>
    </row>
    <row r="38" spans="1:21" s="32" customFormat="1" ht="11.25" customHeight="1" thickBot="1" x14ac:dyDescent="0.3">
      <c r="A38" s="53" t="s">
        <v>37</v>
      </c>
      <c r="B38" s="53">
        <v>14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20"/>
      <c r="T38" s="121"/>
      <c r="U38" s="122"/>
    </row>
    <row r="39" spans="1:21" s="32" customFormat="1" ht="11.25" customHeight="1" thickBot="1" x14ac:dyDescent="0.3">
      <c r="A39" s="110"/>
      <c r="B39" s="74"/>
      <c r="C39" s="64"/>
      <c r="D39" s="65"/>
      <c r="E39" s="64"/>
      <c r="F39" s="65"/>
      <c r="G39" s="67"/>
      <c r="H39" s="67">
        <f>SUM(G32:G38)</f>
        <v>0</v>
      </c>
      <c r="I39" s="66">
        <f>IF(SUM(G32:G38)&gt;40,H39-40,0)</f>
        <v>0</v>
      </c>
      <c r="J39" s="66"/>
      <c r="K39" s="68"/>
      <c r="L39" s="68"/>
      <c r="M39" s="69"/>
      <c r="N39" s="58"/>
      <c r="O39" s="59"/>
      <c r="P39" s="59"/>
      <c r="Q39" s="60"/>
      <c r="S39" s="97"/>
      <c r="T39"/>
    </row>
    <row r="40" spans="1:21" s="32" customFormat="1" x14ac:dyDescent="0.25">
      <c r="H40" s="78">
        <f>SUM(H39,H31,H23,H15)</f>
        <v>0</v>
      </c>
      <c r="I40" s="78">
        <f>SUM(I39,I31,I23,I15)</f>
        <v>0</v>
      </c>
      <c r="K40" s="79">
        <f>+SUM(K8:K39)</f>
        <v>0</v>
      </c>
      <c r="L40" s="79">
        <f t="shared" ref="L40:Q40" si="4">SUM(L8:L39)</f>
        <v>0</v>
      </c>
      <c r="M40" s="79">
        <f t="shared" si="4"/>
        <v>0</v>
      </c>
      <c r="N40" s="80">
        <f t="shared" si="4"/>
        <v>0</v>
      </c>
      <c r="O40" s="80">
        <f t="shared" si="4"/>
        <v>0</v>
      </c>
      <c r="P40" s="80">
        <f t="shared" si="4"/>
        <v>0</v>
      </c>
      <c r="Q40" s="80">
        <f t="shared" si="4"/>
        <v>0</v>
      </c>
      <c r="R40" s="81">
        <f>SUM(N8:N39)</f>
        <v>0</v>
      </c>
      <c r="S40" s="31"/>
      <c r="T40" s="31"/>
      <c r="U40" s="31"/>
    </row>
    <row r="41" spans="1:21" s="32" customFormat="1" ht="3" customHeight="1" x14ac:dyDescent="0.25">
      <c r="K41" s="82"/>
      <c r="L41" s="83"/>
      <c r="M41" s="84"/>
      <c r="N41" s="84"/>
      <c r="O41" s="84"/>
      <c r="P41" s="84"/>
      <c r="Q41" s="84"/>
      <c r="R41" s="85"/>
      <c r="S41" s="31"/>
      <c r="T41" s="31"/>
      <c r="U41" s="31"/>
    </row>
    <row r="42" spans="1:21" s="32" customFormat="1" x14ac:dyDescent="0.25">
      <c r="G42" s="86"/>
      <c r="H42" s="87"/>
      <c r="I42" s="87"/>
      <c r="J42" s="87"/>
      <c r="K42" s="87"/>
      <c r="L42" s="174" t="s">
        <v>30</v>
      </c>
      <c r="M42" s="175"/>
      <c r="N42" s="88">
        <v>0.5</v>
      </c>
      <c r="O42" s="89"/>
      <c r="P42" s="90"/>
      <c r="Q42" s="91"/>
      <c r="R42" s="88">
        <v>0.5</v>
      </c>
      <c r="S42" s="31"/>
      <c r="T42" s="31"/>
      <c r="U42" s="31"/>
    </row>
    <row r="43" spans="1:21" s="32" customFormat="1" ht="4.5" customHeight="1" x14ac:dyDescent="0.25">
      <c r="G43" s="92"/>
      <c r="H43" s="93"/>
      <c r="I43" s="93"/>
      <c r="J43" s="93"/>
      <c r="K43" s="93"/>
      <c r="L43" s="94"/>
      <c r="M43" s="95"/>
      <c r="N43" s="96"/>
      <c r="O43" s="97"/>
      <c r="P43"/>
      <c r="Q43" s="98"/>
      <c r="R43" s="96"/>
      <c r="S43" s="31"/>
      <c r="T43" s="31"/>
      <c r="U43" s="31"/>
    </row>
    <row r="44" spans="1:21" s="32" customFormat="1" ht="11.1" customHeight="1" thickBot="1" x14ac:dyDescent="0.3">
      <c r="G44" s="99"/>
      <c r="H44" s="100"/>
      <c r="I44" s="100"/>
      <c r="J44" s="100"/>
      <c r="K44" s="100"/>
      <c r="L44" s="176" t="s">
        <v>32</v>
      </c>
      <c r="M44" s="177"/>
      <c r="N44" s="101">
        <f>+N40*N42</f>
        <v>0</v>
      </c>
      <c r="O44" s="102"/>
      <c r="P44" s="103"/>
      <c r="Q44" s="104"/>
      <c r="R44" s="101">
        <f>+R40*R42</f>
        <v>0</v>
      </c>
      <c r="S44" s="31"/>
      <c r="T44" s="31"/>
      <c r="U44" s="31"/>
    </row>
    <row r="45" spans="1:21" s="32" customFormat="1" x14ac:dyDescent="0.25">
      <c r="C45" s="106"/>
      <c r="D45" s="106"/>
      <c r="E45" s="106"/>
      <c r="F45" s="106"/>
      <c r="G45" s="106"/>
      <c r="H45" s="106"/>
      <c r="I45" s="106"/>
      <c r="J45" s="106"/>
      <c r="S45" s="31"/>
      <c r="T45" s="31"/>
      <c r="U45" s="31"/>
    </row>
    <row r="46" spans="1:21" x14ac:dyDescent="0.25">
      <c r="D46" s="32"/>
      <c r="E46" s="32"/>
      <c r="F46" s="32"/>
      <c r="G46" s="32"/>
      <c r="H46" s="32"/>
      <c r="I46" s="32"/>
    </row>
    <row r="47" spans="1:21" ht="15.75" thickBot="1" x14ac:dyDescent="0.3">
      <c r="B47" s="113" t="s">
        <v>31</v>
      </c>
      <c r="C47" s="113"/>
      <c r="D47" s="108"/>
      <c r="E47" s="108"/>
      <c r="F47" s="108"/>
      <c r="G47" s="108"/>
      <c r="H47" s="108"/>
      <c r="I47" s="108"/>
    </row>
  </sheetData>
  <sheetProtection algorithmName="SHA-512" hashValue="OyYYiwu86Yh/INhlrndGcKXlS0fRKhEFa1krlrAr8KtXrptPyuSgu164QWKKIOBsUbkbmJbZ/cFr9andlkwkCQ==" saltValue="qDgmjG/dV9NaxIFInioyAA==" spinCount="100000" sheet="1" objects="1" scenarios="1"/>
  <protectedRanges>
    <protectedRange sqref="E4" name="Range7"/>
    <protectedRange sqref="E31 D32:E39 D8:E30 F8:F39 B8:C39" name="Range1"/>
    <protectedRange sqref="K28:L39 K8:L25 L26:L27 K27 M8:Q39" name="Range2"/>
    <protectedRange sqref="B4" name="Range3"/>
    <protectedRange sqref="R2:U2 R5:U5" name="Range4"/>
    <protectedRange sqref="R3:U4" name="Range4_1"/>
  </protectedRanges>
  <mergeCells count="56">
    <mergeCell ref="S7:U7"/>
    <mergeCell ref="B1:V1"/>
    <mergeCell ref="B2:D3"/>
    <mergeCell ref="E2:F3"/>
    <mergeCell ref="G2:O2"/>
    <mergeCell ref="G3:O3"/>
    <mergeCell ref="P3:Q4"/>
    <mergeCell ref="R3:U4"/>
    <mergeCell ref="B4:F5"/>
    <mergeCell ref="G4:O4"/>
    <mergeCell ref="G5:O5"/>
    <mergeCell ref="P5:Q5"/>
    <mergeCell ref="R5:S5"/>
    <mergeCell ref="B6:D6"/>
    <mergeCell ref="N6:Q6"/>
    <mergeCell ref="R6:U6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16:S17"/>
    <mergeCell ref="T16:T17"/>
    <mergeCell ref="U16:U17"/>
    <mergeCell ref="S18:S19"/>
    <mergeCell ref="T18:T19"/>
    <mergeCell ref="U18:U19"/>
    <mergeCell ref="S20:S21"/>
    <mergeCell ref="T20:T21"/>
    <mergeCell ref="U20:U21"/>
    <mergeCell ref="S22:S23"/>
    <mergeCell ref="T22:T23"/>
    <mergeCell ref="U22:U23"/>
    <mergeCell ref="S24:S25"/>
    <mergeCell ref="T24:T25"/>
    <mergeCell ref="U24:U25"/>
    <mergeCell ref="S26:S27"/>
    <mergeCell ref="T26:T27"/>
    <mergeCell ref="U26:U27"/>
    <mergeCell ref="S34:U38"/>
    <mergeCell ref="L42:M42"/>
    <mergeCell ref="L44:M44"/>
    <mergeCell ref="B47:C47"/>
    <mergeCell ref="S28:S29"/>
    <mergeCell ref="T28:T29"/>
    <mergeCell ref="U28:U29"/>
    <mergeCell ref="S30:S32"/>
    <mergeCell ref="T30:T32"/>
    <mergeCell ref="U30:U32"/>
  </mergeCells>
  <dataValidations count="2">
    <dataValidation type="whole" errorStyle="warning" allowBlank="1" showInputMessage="1" showErrorMessage="1" errorTitle="Entry Error" error="Enter as a whole number from 1-31." promptTitle="Cell Entry" prompt="Enter day of month." sqref="B39" xr:uid="{C01612BA-BFFC-4993-A40D-67BE7C30791B}">
      <formula1>1</formula1>
      <formula2>31</formula2>
    </dataValidation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0:J40" xr:uid="{E75335D2-AC00-425E-8C2B-318822A2426E}">
      <formula1>0.25</formula1>
      <formula2>0.999305555555556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496F-3C4C-4A44-8521-F47B797DD268}">
  <dimension ref="A1:V47"/>
  <sheetViews>
    <sheetView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6.85546875" style="107" bestFit="1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54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53">
        <v>15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H40+K40</f>
        <v>0</v>
      </c>
    </row>
    <row r="9" spans="1:22" s="32" customFormat="1" ht="11.25" customHeight="1" thickBot="1" x14ac:dyDescent="0.3">
      <c r="A9" s="53" t="s">
        <v>34</v>
      </c>
      <c r="B9" s="53">
        <v>16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53">
        <v>17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I40</f>
        <v>0</v>
      </c>
    </row>
    <row r="11" spans="1:22" s="32" customFormat="1" ht="11.25" customHeight="1" thickBot="1" x14ac:dyDescent="0.3">
      <c r="A11" s="53" t="s">
        <v>19</v>
      </c>
      <c r="B11" s="53">
        <v>18</v>
      </c>
      <c r="C11" s="9"/>
      <c r="D11" s="10"/>
      <c r="E11" s="9"/>
      <c r="F11" s="10"/>
      <c r="G11" s="54">
        <f t="shared" si="0"/>
        <v>0</v>
      </c>
      <c r="H11" s="57"/>
      <c r="I11" s="57"/>
      <c r="J11" s="11"/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53">
        <v>19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+L40</f>
        <v>0</v>
      </c>
    </row>
    <row r="13" spans="1:22" s="32" customFormat="1" ht="11.25" customHeight="1" thickBot="1" x14ac:dyDescent="0.3">
      <c r="A13" s="53" t="s">
        <v>21</v>
      </c>
      <c r="B13" s="53">
        <v>20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53">
        <v>21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M40</f>
        <v>0</v>
      </c>
    </row>
    <row r="15" spans="1:22" s="32" customFormat="1" ht="11.25" customHeight="1" thickBot="1" x14ac:dyDescent="0.3">
      <c r="A15" s="62"/>
      <c r="B15" s="63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70">
        <v>22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+N40</f>
        <v>0</v>
      </c>
    </row>
    <row r="17" spans="1:21" s="32" customFormat="1" ht="11.25" customHeight="1" thickBot="1" x14ac:dyDescent="0.3">
      <c r="A17" s="53" t="s">
        <v>34</v>
      </c>
      <c r="B17" s="53">
        <v>23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53">
        <v>24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O40</f>
        <v>0</v>
      </c>
    </row>
    <row r="19" spans="1:21" s="32" customFormat="1" ht="11.25" customHeight="1" thickBot="1" x14ac:dyDescent="0.3">
      <c r="A19" s="53" t="s">
        <v>19</v>
      </c>
      <c r="B19" s="53">
        <v>25</v>
      </c>
      <c r="C19" s="9"/>
      <c r="D19" s="10"/>
      <c r="E19" s="9"/>
      <c r="F19" s="10"/>
      <c r="G19" s="54">
        <f t="shared" si="1"/>
        <v>0</v>
      </c>
      <c r="H19" s="57"/>
      <c r="I19" s="57"/>
      <c r="J19" s="11" t="s">
        <v>64</v>
      </c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53">
        <v>26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P40</f>
        <v>0</v>
      </c>
    </row>
    <row r="21" spans="1:21" s="32" customFormat="1" ht="11.25" customHeight="1" thickBot="1" x14ac:dyDescent="0.3">
      <c r="A21" s="53" t="s">
        <v>21</v>
      </c>
      <c r="B21" s="53">
        <v>27</v>
      </c>
      <c r="C21" s="30"/>
      <c r="D21" s="10"/>
      <c r="E21" s="9"/>
      <c r="F21" s="10"/>
      <c r="G21" s="54">
        <f t="shared" si="1"/>
        <v>0</v>
      </c>
      <c r="H21" s="57"/>
      <c r="I21" s="57"/>
      <c r="J21" s="11"/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72">
        <v>28</v>
      </c>
      <c r="C22" s="30"/>
      <c r="D22" s="26"/>
      <c r="E22" s="25"/>
      <c r="F22" s="26"/>
      <c r="G22" s="54">
        <f t="shared" si="1"/>
        <v>0</v>
      </c>
      <c r="H22" s="61"/>
      <c r="I22" s="61"/>
      <c r="J22" s="11"/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Q40</f>
        <v>0</v>
      </c>
    </row>
    <row r="23" spans="1:21" s="32" customFormat="1" ht="11.25" customHeight="1" thickBot="1" x14ac:dyDescent="0.3">
      <c r="A23" s="53"/>
      <c r="B23" s="6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52">
        <v>29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53">
        <v>30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53">
        <v>31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53">
        <v>1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53">
        <v>2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53">
        <v>3</v>
      </c>
      <c r="C29" s="9"/>
      <c r="D29" s="10"/>
      <c r="E29" s="9"/>
      <c r="F29" s="10"/>
      <c r="G29" s="54">
        <f t="shared" si="2"/>
        <v>0</v>
      </c>
      <c r="H29" s="57"/>
      <c r="I29" s="57"/>
      <c r="J29" s="11"/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72">
        <v>4</v>
      </c>
      <c r="C30" s="25"/>
      <c r="D30" s="10"/>
      <c r="E30" s="25"/>
      <c r="F30" s="26"/>
      <c r="G30" s="54">
        <f t="shared" si="2"/>
        <v>0</v>
      </c>
      <c r="H30" s="61"/>
      <c r="I30" s="61"/>
      <c r="J30" s="11"/>
      <c r="K30" s="28"/>
      <c r="L30" s="28"/>
      <c r="M30" s="29"/>
      <c r="N30" s="14"/>
      <c r="O30" s="15"/>
      <c r="P30" s="15"/>
      <c r="Q30" s="16"/>
      <c r="S30" s="123" t="s">
        <v>28</v>
      </c>
      <c r="T30" s="125"/>
      <c r="U30" s="127">
        <f>SUM(U18:U29)+N44</f>
        <v>0</v>
      </c>
    </row>
    <row r="31" spans="1:21" s="32" customFormat="1" ht="11.25" customHeight="1" thickBot="1" x14ac:dyDescent="0.3">
      <c r="A31" s="53"/>
      <c r="B31" s="6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23"/>
      <c r="T31" s="125"/>
      <c r="U31" s="127"/>
    </row>
    <row r="32" spans="1:21" s="32" customFormat="1" ht="11.25" customHeight="1" thickBot="1" x14ac:dyDescent="0.3">
      <c r="A32" s="52" t="s">
        <v>33</v>
      </c>
      <c r="B32" s="52">
        <v>5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24"/>
      <c r="T32" s="126"/>
      <c r="U32" s="128"/>
    </row>
    <row r="33" spans="1:21" s="32" customFormat="1" ht="11.25" customHeight="1" thickBot="1" x14ac:dyDescent="0.3">
      <c r="A33" s="53" t="s">
        <v>34</v>
      </c>
      <c r="B33" s="53">
        <v>6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</row>
    <row r="34" spans="1:21" s="32" customFormat="1" ht="11.25" customHeight="1" x14ac:dyDescent="0.25">
      <c r="A34" s="53" t="s">
        <v>35</v>
      </c>
      <c r="B34" s="53">
        <v>7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4" t="s">
        <v>29</v>
      </c>
      <c r="T34" s="115"/>
      <c r="U34" s="116"/>
    </row>
    <row r="35" spans="1:21" s="32" customFormat="1" ht="11.25" customHeight="1" x14ac:dyDescent="0.25">
      <c r="A35" s="53" t="s">
        <v>19</v>
      </c>
      <c r="B35" s="53">
        <v>8</v>
      </c>
      <c r="C35" s="9"/>
      <c r="D35" s="10"/>
      <c r="E35" s="9"/>
      <c r="F35" s="10"/>
      <c r="G35" s="54">
        <f t="shared" si="3"/>
        <v>0</v>
      </c>
      <c r="H35" s="57"/>
      <c r="I35" s="57"/>
      <c r="J35" s="11"/>
      <c r="K35" s="12"/>
      <c r="L35" s="12"/>
      <c r="M35" s="13"/>
      <c r="N35" s="14"/>
      <c r="O35" s="15"/>
      <c r="P35" s="15"/>
      <c r="Q35" s="16"/>
      <c r="S35" s="117"/>
      <c r="T35" s="118"/>
      <c r="U35" s="119"/>
    </row>
    <row r="36" spans="1:21" s="32" customFormat="1" ht="11.25" customHeight="1" x14ac:dyDescent="0.25">
      <c r="A36" s="53" t="s">
        <v>36</v>
      </c>
      <c r="B36" s="53">
        <v>9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7"/>
      <c r="T36" s="118"/>
      <c r="U36" s="119"/>
    </row>
    <row r="37" spans="1:21" s="32" customFormat="1" ht="11.25" customHeight="1" x14ac:dyDescent="0.25">
      <c r="A37" s="53" t="s">
        <v>21</v>
      </c>
      <c r="B37" s="53">
        <v>10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7"/>
      <c r="T37" s="118"/>
      <c r="U37" s="119"/>
    </row>
    <row r="38" spans="1:21" s="32" customFormat="1" ht="11.25" customHeight="1" thickBot="1" x14ac:dyDescent="0.3">
      <c r="A38" s="53" t="s">
        <v>37</v>
      </c>
      <c r="B38" s="53">
        <v>11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20"/>
      <c r="T38" s="121"/>
      <c r="U38" s="122"/>
    </row>
    <row r="39" spans="1:21" s="32" customFormat="1" ht="11.25" customHeight="1" thickBot="1" x14ac:dyDescent="0.3">
      <c r="A39" s="110"/>
      <c r="B39" s="74"/>
      <c r="C39" s="64"/>
      <c r="D39" s="65"/>
      <c r="E39" s="64"/>
      <c r="F39" s="65"/>
      <c r="G39" s="67"/>
      <c r="H39" s="67">
        <f>SUM(G32:G38)</f>
        <v>0</v>
      </c>
      <c r="I39" s="66">
        <f>IF(SUM(G32:G38)&gt;40,H39-40,0)</f>
        <v>0</v>
      </c>
      <c r="J39" s="66"/>
      <c r="K39" s="68"/>
      <c r="L39" s="68"/>
      <c r="M39" s="69"/>
      <c r="N39" s="58"/>
      <c r="O39" s="59"/>
      <c r="P39" s="59"/>
      <c r="Q39" s="60"/>
      <c r="S39" s="97"/>
      <c r="T39"/>
    </row>
    <row r="40" spans="1:21" s="32" customFormat="1" x14ac:dyDescent="0.25">
      <c r="H40" s="78">
        <f>SUM(H39,H31,H23,H15)</f>
        <v>0</v>
      </c>
      <c r="I40" s="78">
        <f>SUM(I39,I31,I23,I15)</f>
        <v>0</v>
      </c>
      <c r="K40" s="79">
        <f>+SUM(K8:K39)</f>
        <v>0</v>
      </c>
      <c r="L40" s="79">
        <f t="shared" ref="L40:Q40" si="4">SUM(L8:L39)</f>
        <v>0</v>
      </c>
      <c r="M40" s="79">
        <f t="shared" si="4"/>
        <v>0</v>
      </c>
      <c r="N40" s="80">
        <f t="shared" si="4"/>
        <v>0</v>
      </c>
      <c r="O40" s="80">
        <f t="shared" si="4"/>
        <v>0</v>
      </c>
      <c r="P40" s="80">
        <f t="shared" si="4"/>
        <v>0</v>
      </c>
      <c r="Q40" s="80">
        <f t="shared" si="4"/>
        <v>0</v>
      </c>
      <c r="R40" s="81">
        <f>SUM(N8:N39)</f>
        <v>0</v>
      </c>
      <c r="S40" s="31"/>
      <c r="T40" s="31"/>
      <c r="U40" s="31"/>
    </row>
    <row r="41" spans="1:21" s="32" customFormat="1" ht="3" customHeight="1" x14ac:dyDescent="0.25">
      <c r="K41" s="82"/>
      <c r="L41" s="83"/>
      <c r="M41" s="84"/>
      <c r="N41" s="84"/>
      <c r="O41" s="84"/>
      <c r="P41" s="84"/>
      <c r="Q41" s="84"/>
      <c r="R41" s="85"/>
      <c r="S41" s="31"/>
      <c r="T41" s="31"/>
      <c r="U41" s="31"/>
    </row>
    <row r="42" spans="1:21" s="32" customFormat="1" x14ac:dyDescent="0.25">
      <c r="G42" s="86"/>
      <c r="H42" s="87"/>
      <c r="I42" s="87"/>
      <c r="J42" s="87"/>
      <c r="K42" s="87"/>
      <c r="L42" s="174" t="s">
        <v>30</v>
      </c>
      <c r="M42" s="175"/>
      <c r="N42" s="88">
        <v>0.5</v>
      </c>
      <c r="O42" s="89"/>
      <c r="P42" s="90"/>
      <c r="Q42" s="91"/>
      <c r="R42" s="88">
        <v>0.5</v>
      </c>
      <c r="S42" s="31"/>
      <c r="T42" s="31"/>
      <c r="U42" s="31"/>
    </row>
    <row r="43" spans="1:21" s="32" customFormat="1" ht="4.5" customHeight="1" x14ac:dyDescent="0.25">
      <c r="G43" s="92"/>
      <c r="H43" s="93"/>
      <c r="I43" s="93"/>
      <c r="J43" s="93"/>
      <c r="K43" s="93"/>
      <c r="L43" s="94"/>
      <c r="M43" s="95"/>
      <c r="N43" s="96"/>
      <c r="O43" s="97"/>
      <c r="P43"/>
      <c r="Q43" s="98"/>
      <c r="R43" s="96"/>
      <c r="S43" s="31"/>
      <c r="T43" s="31"/>
      <c r="U43" s="31"/>
    </row>
    <row r="44" spans="1:21" s="32" customFormat="1" ht="11.1" customHeight="1" thickBot="1" x14ac:dyDescent="0.3">
      <c r="G44" s="99"/>
      <c r="H44" s="100"/>
      <c r="I44" s="100"/>
      <c r="J44" s="100"/>
      <c r="K44" s="100"/>
      <c r="L44" s="176" t="s">
        <v>32</v>
      </c>
      <c r="M44" s="177"/>
      <c r="N44" s="101">
        <f>+N40*N42</f>
        <v>0</v>
      </c>
      <c r="O44" s="102"/>
      <c r="P44" s="103"/>
      <c r="Q44" s="104"/>
      <c r="R44" s="101">
        <f>+R40*R42</f>
        <v>0</v>
      </c>
      <c r="S44" s="31"/>
      <c r="T44" s="31"/>
      <c r="U44" s="31"/>
    </row>
    <row r="45" spans="1:21" s="32" customFormat="1" x14ac:dyDescent="0.25">
      <c r="C45" s="106"/>
      <c r="D45" s="106"/>
      <c r="E45" s="106"/>
      <c r="F45" s="106"/>
      <c r="G45" s="106"/>
      <c r="H45" s="106"/>
      <c r="I45" s="106"/>
      <c r="J45" s="106"/>
      <c r="S45" s="31"/>
      <c r="T45" s="31"/>
      <c r="U45" s="31"/>
    </row>
    <row r="46" spans="1:21" x14ac:dyDescent="0.25">
      <c r="D46" s="32"/>
      <c r="E46" s="32"/>
      <c r="F46" s="32"/>
      <c r="G46" s="32"/>
      <c r="H46" s="32"/>
      <c r="I46" s="32"/>
    </row>
    <row r="47" spans="1:21" ht="15.75" thickBot="1" x14ac:dyDescent="0.3">
      <c r="B47" s="113" t="s">
        <v>31</v>
      </c>
      <c r="C47" s="113"/>
      <c r="D47" s="108"/>
      <c r="E47" s="108"/>
      <c r="F47" s="108"/>
      <c r="G47" s="108"/>
      <c r="H47" s="108"/>
      <c r="I47" s="108"/>
    </row>
  </sheetData>
  <sheetProtection algorithmName="SHA-512" hashValue="sOWMmd5xQd4mnvaJEPMWlXZb//StOqkzv9v1rpqfsnn6iW265K6s9R2a5mUtnAhQSPdBszDlZ/7EzyW/AHMT/w==" saltValue="/zrt/AveGCHcgSwY7sEG/Q==" spinCount="100000" sheet="1" objects="1" scenarios="1"/>
  <protectedRanges>
    <protectedRange sqref="E4" name="Range7"/>
    <protectedRange sqref="E31 D32:E39 D8:E30 F8:F39 B8:C39" name="Range1"/>
    <protectedRange sqref="K28:L39 K8:L25 L26:L27 K27 M8:Q39" name="Range2"/>
    <protectedRange sqref="B4" name="Range3"/>
    <protectedRange sqref="R2:U2 R5:U5" name="Range4"/>
    <protectedRange sqref="R3:U4" name="Range4_1"/>
  </protectedRanges>
  <mergeCells count="56">
    <mergeCell ref="S7:U7"/>
    <mergeCell ref="B1:V1"/>
    <mergeCell ref="B2:D3"/>
    <mergeCell ref="E2:F3"/>
    <mergeCell ref="G2:O2"/>
    <mergeCell ref="G3:O3"/>
    <mergeCell ref="P3:Q4"/>
    <mergeCell ref="R3:U4"/>
    <mergeCell ref="B4:F5"/>
    <mergeCell ref="G4:O4"/>
    <mergeCell ref="G5:O5"/>
    <mergeCell ref="P5:Q5"/>
    <mergeCell ref="R5:S5"/>
    <mergeCell ref="B6:D6"/>
    <mergeCell ref="N6:Q6"/>
    <mergeCell ref="R6:U6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16:S17"/>
    <mergeCell ref="T16:T17"/>
    <mergeCell ref="U16:U17"/>
    <mergeCell ref="S18:S19"/>
    <mergeCell ref="T18:T19"/>
    <mergeCell ref="U18:U19"/>
    <mergeCell ref="S20:S21"/>
    <mergeCell ref="T20:T21"/>
    <mergeCell ref="U20:U21"/>
    <mergeCell ref="S22:S23"/>
    <mergeCell ref="T22:T23"/>
    <mergeCell ref="U22:U23"/>
    <mergeCell ref="S24:S25"/>
    <mergeCell ref="T24:T25"/>
    <mergeCell ref="U24:U25"/>
    <mergeCell ref="S26:S27"/>
    <mergeCell ref="T26:T27"/>
    <mergeCell ref="U26:U27"/>
    <mergeCell ref="S34:U38"/>
    <mergeCell ref="L42:M42"/>
    <mergeCell ref="L44:M44"/>
    <mergeCell ref="B47:C47"/>
    <mergeCell ref="S28:S29"/>
    <mergeCell ref="T28:T29"/>
    <mergeCell ref="U28:U29"/>
    <mergeCell ref="S30:S32"/>
    <mergeCell ref="T30:T32"/>
    <mergeCell ref="U30:U32"/>
  </mergeCells>
  <dataValidations count="2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0:J40" xr:uid="{5339C249-5EEF-4B00-8C9B-29AE815C89B0}">
      <formula1>0.25</formula1>
      <formula2>0.999305555555556</formula2>
    </dataValidation>
    <dataValidation allowBlank="1" sqref="B8:B39" xr:uid="{BC7693B4-2119-4428-A46A-06A21255CB29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35FB-7ACA-4203-B788-C82583FD69F7}">
  <dimension ref="A1:V55"/>
  <sheetViews>
    <sheetView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5.140625" style="107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55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53">
        <v>12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H48+K48</f>
        <v>0</v>
      </c>
    </row>
    <row r="9" spans="1:22" s="32" customFormat="1" ht="11.25" customHeight="1" thickBot="1" x14ac:dyDescent="0.3">
      <c r="A9" s="53" t="s">
        <v>34</v>
      </c>
      <c r="B9" s="53">
        <v>13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53">
        <v>14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I48</f>
        <v>0</v>
      </c>
    </row>
    <row r="11" spans="1:22" s="32" customFormat="1" ht="11.25" customHeight="1" thickBot="1" x14ac:dyDescent="0.3">
      <c r="A11" s="53" t="s">
        <v>19</v>
      </c>
      <c r="B11" s="53">
        <v>15</v>
      </c>
      <c r="C11" s="9"/>
      <c r="D11" s="10"/>
      <c r="E11" s="9"/>
      <c r="F11" s="10"/>
      <c r="G11" s="54">
        <f t="shared" si="0"/>
        <v>0</v>
      </c>
      <c r="H11" s="57"/>
      <c r="I11" s="57"/>
      <c r="J11" s="11"/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53">
        <v>16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+L48</f>
        <v>0</v>
      </c>
    </row>
    <row r="13" spans="1:22" s="32" customFormat="1" ht="11.25" customHeight="1" thickBot="1" x14ac:dyDescent="0.3">
      <c r="A13" s="53" t="s">
        <v>21</v>
      </c>
      <c r="B13" s="53">
        <v>17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53">
        <v>18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M48</f>
        <v>0</v>
      </c>
    </row>
    <row r="15" spans="1:22" s="32" customFormat="1" ht="11.25" customHeight="1" thickBot="1" x14ac:dyDescent="0.3">
      <c r="A15" s="62"/>
      <c r="B15" s="63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70">
        <v>19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+N48</f>
        <v>0</v>
      </c>
    </row>
    <row r="17" spans="1:21" s="32" customFormat="1" ht="11.25" customHeight="1" thickBot="1" x14ac:dyDescent="0.3">
      <c r="A17" s="53" t="s">
        <v>34</v>
      </c>
      <c r="B17" s="53">
        <v>20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53">
        <v>21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O48</f>
        <v>0</v>
      </c>
    </row>
    <row r="19" spans="1:21" s="32" customFormat="1" ht="11.25" customHeight="1" thickBot="1" x14ac:dyDescent="0.3">
      <c r="A19" s="53" t="s">
        <v>19</v>
      </c>
      <c r="B19" s="53">
        <v>22</v>
      </c>
      <c r="C19" s="9"/>
      <c r="D19" s="10"/>
      <c r="E19" s="9"/>
      <c r="F19" s="10"/>
      <c r="G19" s="54">
        <f t="shared" si="1"/>
        <v>0</v>
      </c>
      <c r="H19" s="57"/>
      <c r="I19" s="57"/>
      <c r="J19" s="11"/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53">
        <v>23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P48</f>
        <v>0</v>
      </c>
    </row>
    <row r="21" spans="1:21" s="32" customFormat="1" ht="11.25" customHeight="1" thickBot="1" x14ac:dyDescent="0.3">
      <c r="A21" s="53" t="s">
        <v>21</v>
      </c>
      <c r="B21" s="53">
        <v>24</v>
      </c>
      <c r="C21" s="30"/>
      <c r="D21" s="10"/>
      <c r="E21" s="9"/>
      <c r="F21" s="10"/>
      <c r="G21" s="54">
        <f t="shared" si="1"/>
        <v>0</v>
      </c>
      <c r="H21" s="57"/>
      <c r="I21" s="57"/>
      <c r="J21" s="11"/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72">
        <v>25</v>
      </c>
      <c r="C22" s="30"/>
      <c r="D22" s="26"/>
      <c r="E22" s="25"/>
      <c r="F22" s="26"/>
      <c r="G22" s="54">
        <f t="shared" si="1"/>
        <v>0</v>
      </c>
      <c r="H22" s="61"/>
      <c r="I22" s="61"/>
      <c r="J22" s="11"/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Q48</f>
        <v>0</v>
      </c>
    </row>
    <row r="23" spans="1:21" s="32" customFormat="1" ht="11.25" customHeight="1" thickBot="1" x14ac:dyDescent="0.3">
      <c r="A23" s="53"/>
      <c r="B23" s="6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52">
        <v>26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53">
        <v>27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53">
        <v>28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53">
        <v>29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53">
        <v>30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53">
        <v>1</v>
      </c>
      <c r="C29" s="9"/>
      <c r="D29" s="10"/>
      <c r="E29" s="9"/>
      <c r="F29" s="10"/>
      <c r="G29" s="54">
        <f t="shared" si="2"/>
        <v>0</v>
      </c>
      <c r="H29" s="57"/>
      <c r="I29" s="57"/>
      <c r="J29" s="11"/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72">
        <v>2</v>
      </c>
      <c r="C30" s="25"/>
      <c r="D30" s="10"/>
      <c r="E30" s="25"/>
      <c r="F30" s="26"/>
      <c r="G30" s="54">
        <f t="shared" si="2"/>
        <v>0</v>
      </c>
      <c r="H30" s="61"/>
      <c r="I30" s="61"/>
      <c r="J30" s="11" t="s">
        <v>63</v>
      </c>
      <c r="K30" s="28"/>
      <c r="L30" s="28"/>
      <c r="M30" s="29"/>
      <c r="N30" s="14"/>
      <c r="O30" s="15"/>
      <c r="P30" s="15"/>
      <c r="Q30" s="16"/>
      <c r="S30" s="111"/>
      <c r="T30" s="111"/>
      <c r="U30" s="111"/>
    </row>
    <row r="31" spans="1:21" s="32" customFormat="1" ht="11.25" customHeight="1" thickBot="1" x14ac:dyDescent="0.3">
      <c r="A31" s="53"/>
      <c r="B31" s="6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12"/>
      <c r="T31" s="112"/>
      <c r="U31" s="112"/>
    </row>
    <row r="32" spans="1:21" s="32" customFormat="1" ht="11.25" customHeight="1" thickTop="1" x14ac:dyDescent="0.25">
      <c r="A32" s="52" t="s">
        <v>33</v>
      </c>
      <c r="B32" s="52">
        <v>3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11"/>
      <c r="T32" s="111"/>
      <c r="U32" s="111"/>
    </row>
    <row r="33" spans="1:21" s="32" customFormat="1" ht="11.25" customHeight="1" thickBot="1" x14ac:dyDescent="0.3">
      <c r="A33" s="53" t="s">
        <v>34</v>
      </c>
      <c r="B33" s="53">
        <v>4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  <c r="S33" s="112"/>
      <c r="T33" s="112"/>
      <c r="U33" s="112"/>
    </row>
    <row r="34" spans="1:21" s="32" customFormat="1" ht="11.25" customHeight="1" thickTop="1" x14ac:dyDescent="0.25">
      <c r="A34" s="53" t="s">
        <v>35</v>
      </c>
      <c r="B34" s="53">
        <v>5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1"/>
      <c r="T34" s="111"/>
      <c r="U34" s="111"/>
    </row>
    <row r="35" spans="1:21" s="32" customFormat="1" ht="11.25" customHeight="1" thickBot="1" x14ac:dyDescent="0.3">
      <c r="A35" s="53" t="s">
        <v>19</v>
      </c>
      <c r="B35" s="53">
        <v>6</v>
      </c>
      <c r="C35" s="9"/>
      <c r="D35" s="10"/>
      <c r="E35" s="9"/>
      <c r="F35" s="10"/>
      <c r="G35" s="54">
        <f t="shared" si="3"/>
        <v>0</v>
      </c>
      <c r="H35" s="57"/>
      <c r="I35" s="57"/>
      <c r="J35" s="11"/>
      <c r="K35" s="12"/>
      <c r="L35" s="12"/>
      <c r="M35" s="13"/>
      <c r="N35" s="14"/>
      <c r="O35" s="15"/>
      <c r="P35" s="15"/>
      <c r="Q35" s="16"/>
      <c r="S35" s="112"/>
      <c r="T35" s="112"/>
      <c r="U35" s="112"/>
    </row>
    <row r="36" spans="1:21" s="32" customFormat="1" ht="11.25" customHeight="1" thickTop="1" x14ac:dyDescent="0.25">
      <c r="A36" s="53" t="s">
        <v>36</v>
      </c>
      <c r="B36" s="53">
        <v>7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1"/>
      <c r="T36" s="111"/>
      <c r="U36" s="111"/>
    </row>
    <row r="37" spans="1:21" s="32" customFormat="1" ht="11.25" customHeight="1" thickBot="1" x14ac:dyDescent="0.3">
      <c r="A37" s="53" t="s">
        <v>21</v>
      </c>
      <c r="B37" s="53">
        <v>8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2"/>
      <c r="T37" s="112"/>
      <c r="U37" s="112"/>
    </row>
    <row r="38" spans="1:21" s="32" customFormat="1" ht="11.25" customHeight="1" thickTop="1" x14ac:dyDescent="0.25">
      <c r="A38" s="53" t="s">
        <v>37</v>
      </c>
      <c r="B38" s="53">
        <v>9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11"/>
      <c r="T38" s="111"/>
      <c r="U38" s="111"/>
    </row>
    <row r="39" spans="1:21" s="32" customFormat="1" ht="11.25" customHeight="1" thickBot="1" x14ac:dyDescent="0.3">
      <c r="A39" s="53"/>
      <c r="B39" s="62"/>
      <c r="C39" s="17"/>
      <c r="D39" s="18"/>
      <c r="E39" s="17"/>
      <c r="F39" s="18"/>
      <c r="G39" s="67"/>
      <c r="H39" s="67">
        <f>SUM(G32:G38)</f>
        <v>0</v>
      </c>
      <c r="I39" s="66">
        <f>IF(SUM(G32:G38)&gt;40,H39-40,0)</f>
        <v>0</v>
      </c>
      <c r="J39" s="19"/>
      <c r="K39" s="20"/>
      <c r="L39" s="20"/>
      <c r="M39" s="21"/>
      <c r="N39" s="14"/>
      <c r="O39" s="15"/>
      <c r="P39" s="15"/>
      <c r="Q39" s="16"/>
      <c r="S39" s="112"/>
      <c r="T39" s="112"/>
      <c r="U39" s="112"/>
    </row>
    <row r="40" spans="1:21" s="32" customFormat="1" ht="11.25" customHeight="1" thickTop="1" x14ac:dyDescent="0.25">
      <c r="A40" s="52" t="s">
        <v>33</v>
      </c>
      <c r="B40" s="52">
        <v>10</v>
      </c>
      <c r="C40" s="1"/>
      <c r="D40" s="2"/>
      <c r="E40" s="1"/>
      <c r="F40" s="2"/>
      <c r="G40" s="54">
        <f>+((F40-C40)-(E40-D40))*24</f>
        <v>0</v>
      </c>
      <c r="H40" s="55"/>
      <c r="I40" s="55"/>
      <c r="J40" s="3"/>
      <c r="K40" s="4"/>
      <c r="L40" s="4"/>
      <c r="M40" s="5"/>
      <c r="N40" s="14"/>
      <c r="O40" s="15"/>
      <c r="P40" s="15"/>
      <c r="Q40" s="16"/>
      <c r="S40" s="111"/>
      <c r="T40" s="111"/>
      <c r="U40" s="111"/>
    </row>
    <row r="41" spans="1:21" s="32" customFormat="1" ht="11.25" customHeight="1" thickBot="1" x14ac:dyDescent="0.3">
      <c r="A41" s="53" t="s">
        <v>34</v>
      </c>
      <c r="B41" s="53">
        <v>11</v>
      </c>
      <c r="C41" s="9"/>
      <c r="D41" s="10"/>
      <c r="E41" s="9"/>
      <c r="F41" s="10"/>
      <c r="G41" s="54">
        <f t="shared" ref="G41:G46" si="4">+((F41-C41)-(E41-D41))*24</f>
        <v>0</v>
      </c>
      <c r="H41" s="57"/>
      <c r="I41" s="57"/>
      <c r="J41" s="11"/>
      <c r="K41" s="12"/>
      <c r="L41" s="12"/>
      <c r="M41" s="13"/>
      <c r="N41" s="14"/>
      <c r="O41" s="15"/>
      <c r="P41" s="15"/>
      <c r="Q41" s="16"/>
      <c r="S41" s="112"/>
      <c r="T41" s="112"/>
      <c r="U41" s="112"/>
    </row>
    <row r="42" spans="1:21" s="32" customFormat="1" ht="11.25" customHeight="1" thickTop="1" x14ac:dyDescent="0.25">
      <c r="A42" s="53" t="s">
        <v>35</v>
      </c>
      <c r="B42" s="53">
        <v>12</v>
      </c>
      <c r="C42" s="9"/>
      <c r="D42" s="10"/>
      <c r="E42" s="9"/>
      <c r="F42" s="10"/>
      <c r="G42" s="54">
        <f t="shared" si="4"/>
        <v>0</v>
      </c>
      <c r="H42" s="71"/>
      <c r="I42" s="71"/>
      <c r="J42" s="11"/>
      <c r="K42" s="12"/>
      <c r="L42" s="12"/>
      <c r="M42" s="13"/>
      <c r="N42" s="14"/>
      <c r="O42" s="15"/>
      <c r="P42" s="15"/>
      <c r="Q42" s="16"/>
      <c r="S42" s="123" t="s">
        <v>28</v>
      </c>
      <c r="T42" s="125"/>
      <c r="U42" s="127">
        <f>SUM(U18:U41)+N52</f>
        <v>0</v>
      </c>
    </row>
    <row r="43" spans="1:21" s="32" customFormat="1" ht="11.25" customHeight="1" x14ac:dyDescent="0.25">
      <c r="A43" s="53" t="s">
        <v>19</v>
      </c>
      <c r="B43" s="53">
        <v>13</v>
      </c>
      <c r="C43" s="9"/>
      <c r="D43" s="10"/>
      <c r="E43" s="9"/>
      <c r="F43" s="10"/>
      <c r="G43" s="54">
        <f t="shared" si="4"/>
        <v>0</v>
      </c>
      <c r="H43" s="57"/>
      <c r="I43" s="57"/>
      <c r="J43" s="11"/>
      <c r="K43" s="12"/>
      <c r="L43" s="12"/>
      <c r="M43" s="13"/>
      <c r="N43" s="14"/>
      <c r="O43" s="15"/>
      <c r="P43" s="15"/>
      <c r="Q43" s="16"/>
      <c r="S43" s="123"/>
      <c r="T43" s="125"/>
      <c r="U43" s="127"/>
    </row>
    <row r="44" spans="1:21" s="32" customFormat="1" ht="11.25" customHeight="1" thickBot="1" x14ac:dyDescent="0.3">
      <c r="A44" s="53" t="s">
        <v>36</v>
      </c>
      <c r="B44" s="53">
        <v>14</v>
      </c>
      <c r="C44" s="9"/>
      <c r="D44" s="10"/>
      <c r="E44" s="9"/>
      <c r="F44" s="10"/>
      <c r="G44" s="54">
        <f t="shared" si="4"/>
        <v>0</v>
      </c>
      <c r="H44" s="57"/>
      <c r="I44" s="57"/>
      <c r="J44" s="11"/>
      <c r="K44" s="12"/>
      <c r="L44" s="12"/>
      <c r="M44" s="13"/>
      <c r="N44" s="14"/>
      <c r="O44" s="15"/>
      <c r="P44" s="15"/>
      <c r="Q44" s="16"/>
      <c r="S44" s="124"/>
      <c r="T44" s="126"/>
      <c r="U44" s="128"/>
    </row>
    <row r="45" spans="1:21" s="32" customFormat="1" ht="11.25" customHeight="1" thickBot="1" x14ac:dyDescent="0.3">
      <c r="A45" s="53" t="s">
        <v>21</v>
      </c>
      <c r="B45" s="53">
        <v>15</v>
      </c>
      <c r="C45" s="9"/>
      <c r="D45" s="10"/>
      <c r="E45" s="9"/>
      <c r="F45" s="10"/>
      <c r="G45" s="54">
        <f t="shared" si="4"/>
        <v>0</v>
      </c>
      <c r="H45" s="57"/>
      <c r="I45" s="57"/>
      <c r="J45" s="11"/>
      <c r="K45" s="12"/>
      <c r="L45" s="12"/>
      <c r="M45" s="13"/>
      <c r="N45" s="14"/>
      <c r="O45" s="15"/>
      <c r="P45" s="15"/>
      <c r="Q45" s="16"/>
    </row>
    <row r="46" spans="1:21" s="32" customFormat="1" ht="11.25" customHeight="1" x14ac:dyDescent="0.25">
      <c r="A46" s="53" t="s">
        <v>37</v>
      </c>
      <c r="B46" s="53">
        <v>16</v>
      </c>
      <c r="C46" s="9"/>
      <c r="D46" s="10"/>
      <c r="E46" s="9"/>
      <c r="F46" s="10"/>
      <c r="G46" s="54">
        <f t="shared" si="4"/>
        <v>0</v>
      </c>
      <c r="H46" s="57"/>
      <c r="I46" s="57"/>
      <c r="J46" s="11"/>
      <c r="K46" s="12"/>
      <c r="L46" s="12"/>
      <c r="M46" s="13"/>
      <c r="N46" s="14"/>
      <c r="O46" s="15"/>
      <c r="P46" s="15"/>
      <c r="Q46" s="16"/>
      <c r="S46" s="114" t="s">
        <v>29</v>
      </c>
      <c r="T46" s="115"/>
      <c r="U46" s="116"/>
    </row>
    <row r="47" spans="1:21" s="32" customFormat="1" ht="11.25" customHeight="1" thickBot="1" x14ac:dyDescent="0.3">
      <c r="A47" s="73"/>
      <c r="B47" s="74"/>
      <c r="C47" s="64"/>
      <c r="D47" s="65"/>
      <c r="E47" s="64"/>
      <c r="F47" s="65"/>
      <c r="G47" s="66"/>
      <c r="H47" s="67">
        <f>SUM(G40:G46)</f>
        <v>0</v>
      </c>
      <c r="I47" s="66">
        <f>IF(SUM(G40:G46)&gt;40,H47-40,0)</f>
        <v>0</v>
      </c>
      <c r="J47" s="66"/>
      <c r="K47" s="68"/>
      <c r="L47" s="68"/>
      <c r="M47" s="69"/>
      <c r="N47" s="75"/>
      <c r="O47" s="76"/>
      <c r="P47" s="76"/>
      <c r="Q47" s="77"/>
      <c r="S47" s="117"/>
      <c r="T47" s="118"/>
      <c r="U47" s="119"/>
    </row>
    <row r="48" spans="1:21" s="32" customFormat="1" ht="11.25" x14ac:dyDescent="0.25">
      <c r="H48" s="78">
        <f>SUM(H47,H39,H31,H23,H15)</f>
        <v>0</v>
      </c>
      <c r="I48" s="78">
        <f>SUM(I47,I39,I31,I23,I15)</f>
        <v>0</v>
      </c>
      <c r="K48" s="79">
        <f>+SUM(K8:K47)</f>
        <v>0</v>
      </c>
      <c r="L48" s="79">
        <f>SUM(L8:L47)</f>
        <v>0</v>
      </c>
      <c r="M48" s="79">
        <f>SUM(M8:M47)</f>
        <v>0</v>
      </c>
      <c r="N48" s="80">
        <f>SUM(N8:N47)</f>
        <v>0</v>
      </c>
      <c r="O48" s="80">
        <f t="shared" ref="O48:Q48" si="5">SUM(O8:O47)</f>
        <v>0</v>
      </c>
      <c r="P48" s="80">
        <f t="shared" si="5"/>
        <v>0</v>
      </c>
      <c r="Q48" s="80">
        <f t="shared" si="5"/>
        <v>0</v>
      </c>
      <c r="R48" s="81">
        <f t="shared" ref="R48" si="6">SUM(N8:N47)</f>
        <v>0</v>
      </c>
      <c r="S48" s="117"/>
      <c r="T48" s="118"/>
      <c r="U48" s="119"/>
    </row>
    <row r="49" spans="2:21" s="32" customFormat="1" ht="3" customHeight="1" x14ac:dyDescent="0.25">
      <c r="K49" s="82"/>
      <c r="L49" s="83"/>
      <c r="M49" s="84"/>
      <c r="N49" s="84"/>
      <c r="O49" s="84"/>
      <c r="P49" s="84"/>
      <c r="Q49" s="84"/>
      <c r="R49" s="85"/>
      <c r="S49" s="117"/>
      <c r="T49" s="118"/>
      <c r="U49" s="119"/>
    </row>
    <row r="50" spans="2:21" s="32" customFormat="1" ht="15.75" thickBot="1" x14ac:dyDescent="0.3">
      <c r="G50" s="86"/>
      <c r="H50" s="87"/>
      <c r="I50" s="87"/>
      <c r="J50" s="87"/>
      <c r="K50" s="87"/>
      <c r="L50" s="174" t="s">
        <v>30</v>
      </c>
      <c r="M50" s="175"/>
      <c r="N50" s="88">
        <v>0.5</v>
      </c>
      <c r="O50" s="89"/>
      <c r="P50" s="90"/>
      <c r="Q50" s="91"/>
      <c r="R50" s="88">
        <v>0.5</v>
      </c>
      <c r="S50" s="120"/>
      <c r="T50" s="121"/>
      <c r="U50" s="122"/>
    </row>
    <row r="51" spans="2:21" s="32" customFormat="1" ht="4.5" customHeight="1" x14ac:dyDescent="0.25">
      <c r="G51" s="92"/>
      <c r="H51" s="93"/>
      <c r="I51" s="93"/>
      <c r="J51" s="93"/>
      <c r="K51" s="93"/>
      <c r="L51" s="94"/>
      <c r="M51" s="95"/>
      <c r="N51" s="96"/>
      <c r="O51" s="97"/>
      <c r="P51"/>
      <c r="Q51" s="98"/>
      <c r="R51" s="96"/>
      <c r="S51" s="97"/>
      <c r="T51"/>
    </row>
    <row r="52" spans="2:21" s="32" customFormat="1" ht="11.1" customHeight="1" thickBot="1" x14ac:dyDescent="0.3">
      <c r="G52" s="99"/>
      <c r="H52" s="100"/>
      <c r="I52" s="100"/>
      <c r="J52" s="100"/>
      <c r="K52" s="100"/>
      <c r="L52" s="176" t="s">
        <v>32</v>
      </c>
      <c r="M52" s="177"/>
      <c r="N52" s="101">
        <f>+N48*N50</f>
        <v>0</v>
      </c>
      <c r="O52" s="102"/>
      <c r="P52" s="103"/>
      <c r="Q52" s="104"/>
      <c r="R52" s="101">
        <f>+R48*R50</f>
        <v>0</v>
      </c>
      <c r="S52" s="105"/>
      <c r="T52"/>
      <c r="U52"/>
    </row>
    <row r="53" spans="2:21" s="32" customFormat="1" ht="11.25" x14ac:dyDescent="0.25">
      <c r="C53" s="106"/>
      <c r="D53" s="106"/>
      <c r="E53" s="106"/>
      <c r="F53" s="106"/>
      <c r="G53" s="106"/>
      <c r="H53" s="106"/>
      <c r="I53" s="106"/>
      <c r="J53" s="106"/>
    </row>
    <row r="54" spans="2:21" x14ac:dyDescent="0.25">
      <c r="D54" s="32"/>
      <c r="E54" s="32"/>
      <c r="F54" s="32"/>
      <c r="G54" s="32"/>
      <c r="H54" s="32"/>
      <c r="I54" s="32"/>
    </row>
    <row r="55" spans="2:21" ht="15.75" thickBot="1" x14ac:dyDescent="0.3">
      <c r="B55" s="113" t="s">
        <v>31</v>
      </c>
      <c r="C55" s="113"/>
      <c r="D55" s="108"/>
      <c r="E55" s="108"/>
      <c r="F55" s="108"/>
      <c r="G55" s="108"/>
      <c r="H55" s="108"/>
      <c r="I55" s="108"/>
    </row>
  </sheetData>
  <sheetProtection algorithmName="SHA-512" hashValue="xihvvaERJK2p6shY3Z7MCsdZFGwSJKSTkBjj25mFa7YDg+wW0ddD4a9Q22R0f7gF9uqRVFxFY4rsy4glIBHYPw==" saltValue="woMZ0xkYx5BgA06RRClMPA==" spinCount="100000" sheet="1" objects="1" scenarios="1"/>
  <protectedRanges>
    <protectedRange sqref="E4" name="Range7"/>
    <protectedRange sqref="E31 B8:C47 D8:E30 D32:E47 F8:F47" name="Range1"/>
    <protectedRange sqref="M8:Q47 K8:L25 K28:L47 K27 L26:L27" name="Range2"/>
    <protectedRange sqref="B4" name="Range3"/>
    <protectedRange sqref="R2:U2 R5:U5" name="Range4"/>
    <protectedRange sqref="R3:U4" name="Range4_1"/>
  </protectedRanges>
  <mergeCells count="74">
    <mergeCell ref="S7:U7"/>
    <mergeCell ref="B1:V1"/>
    <mergeCell ref="B2:D3"/>
    <mergeCell ref="E2:F3"/>
    <mergeCell ref="G2:O2"/>
    <mergeCell ref="G3:O3"/>
    <mergeCell ref="P3:Q4"/>
    <mergeCell ref="R3:U4"/>
    <mergeCell ref="B4:F5"/>
    <mergeCell ref="G4:O4"/>
    <mergeCell ref="G5:O5"/>
    <mergeCell ref="P5:Q5"/>
    <mergeCell ref="R5:S5"/>
    <mergeCell ref="B6:D6"/>
    <mergeCell ref="N6:Q6"/>
    <mergeCell ref="R6:U6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16:S17"/>
    <mergeCell ref="T16:T17"/>
    <mergeCell ref="U16:U17"/>
    <mergeCell ref="S18:S19"/>
    <mergeCell ref="T18:T19"/>
    <mergeCell ref="U18:U19"/>
    <mergeCell ref="S20:S21"/>
    <mergeCell ref="T20:T21"/>
    <mergeCell ref="U20:U21"/>
    <mergeCell ref="S22:S23"/>
    <mergeCell ref="T22:T23"/>
    <mergeCell ref="U22:U23"/>
    <mergeCell ref="S24:S25"/>
    <mergeCell ref="T24:T25"/>
    <mergeCell ref="U24:U25"/>
    <mergeCell ref="S26:S27"/>
    <mergeCell ref="T26:T27"/>
    <mergeCell ref="U26:U27"/>
    <mergeCell ref="S28:S29"/>
    <mergeCell ref="T28:T29"/>
    <mergeCell ref="U28:U29"/>
    <mergeCell ref="S30:S31"/>
    <mergeCell ref="T30:T31"/>
    <mergeCell ref="U30:U31"/>
    <mergeCell ref="S32:S33"/>
    <mergeCell ref="T32:T33"/>
    <mergeCell ref="U32:U33"/>
    <mergeCell ref="S34:S35"/>
    <mergeCell ref="T34:T35"/>
    <mergeCell ref="U34:U35"/>
    <mergeCell ref="S36:S37"/>
    <mergeCell ref="T36:T37"/>
    <mergeCell ref="U36:U37"/>
    <mergeCell ref="S38:S39"/>
    <mergeCell ref="T38:T39"/>
    <mergeCell ref="U38:U39"/>
    <mergeCell ref="S46:U50"/>
    <mergeCell ref="L50:M50"/>
    <mergeCell ref="L52:M52"/>
    <mergeCell ref="B55:C55"/>
    <mergeCell ref="S40:S41"/>
    <mergeCell ref="T40:T41"/>
    <mergeCell ref="U40:U41"/>
    <mergeCell ref="S42:S44"/>
    <mergeCell ref="T42:T44"/>
    <mergeCell ref="U42:U44"/>
  </mergeCells>
  <dataValidations count="1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8:J48" xr:uid="{E4F97238-961F-418F-86DE-4F69FC57FCC5}">
      <formula1>0.25</formula1>
      <formula2>0.999305555555556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9E18-79B4-4668-8F92-87561A814CA2}">
  <dimension ref="A1:V47"/>
  <sheetViews>
    <sheetView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6.85546875" style="107" bestFit="1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56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53">
        <v>17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H40+K40</f>
        <v>0</v>
      </c>
    </row>
    <row r="9" spans="1:22" s="32" customFormat="1" ht="11.25" customHeight="1" thickBot="1" x14ac:dyDescent="0.3">
      <c r="A9" s="53" t="s">
        <v>34</v>
      </c>
      <c r="B9" s="53">
        <v>18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53">
        <v>19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I40</f>
        <v>0</v>
      </c>
    </row>
    <row r="11" spans="1:22" s="32" customFormat="1" ht="11.25" customHeight="1" thickBot="1" x14ac:dyDescent="0.3">
      <c r="A11" s="53" t="s">
        <v>19</v>
      </c>
      <c r="B11" s="53">
        <v>20</v>
      </c>
      <c r="C11" s="9"/>
      <c r="D11" s="10"/>
      <c r="E11" s="9"/>
      <c r="F11" s="10"/>
      <c r="G11" s="54">
        <f t="shared" si="0"/>
        <v>0</v>
      </c>
      <c r="H11" s="57"/>
      <c r="I11" s="57"/>
      <c r="J11" s="11"/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53">
        <v>21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+L40</f>
        <v>0</v>
      </c>
    </row>
    <row r="13" spans="1:22" s="32" customFormat="1" ht="11.25" customHeight="1" thickBot="1" x14ac:dyDescent="0.3">
      <c r="A13" s="53" t="s">
        <v>21</v>
      </c>
      <c r="B13" s="53">
        <v>22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53">
        <v>23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M40</f>
        <v>0</v>
      </c>
    </row>
    <row r="15" spans="1:22" s="32" customFormat="1" ht="11.25" customHeight="1" thickBot="1" x14ac:dyDescent="0.3">
      <c r="A15" s="62"/>
      <c r="B15" s="63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70">
        <v>24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+N40</f>
        <v>0</v>
      </c>
    </row>
    <row r="17" spans="1:21" s="32" customFormat="1" ht="11.25" customHeight="1" thickBot="1" x14ac:dyDescent="0.3">
      <c r="A17" s="53" t="s">
        <v>34</v>
      </c>
      <c r="B17" s="53">
        <v>25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53">
        <v>26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O40</f>
        <v>0</v>
      </c>
    </row>
    <row r="19" spans="1:21" s="32" customFormat="1" ht="11.25" customHeight="1" thickBot="1" x14ac:dyDescent="0.3">
      <c r="A19" s="53" t="s">
        <v>19</v>
      </c>
      <c r="B19" s="53">
        <v>27</v>
      </c>
      <c r="C19" s="9"/>
      <c r="D19" s="10"/>
      <c r="E19" s="9"/>
      <c r="F19" s="10"/>
      <c r="G19" s="54">
        <f t="shared" si="1"/>
        <v>0</v>
      </c>
      <c r="H19" s="57"/>
      <c r="I19" s="57"/>
      <c r="J19" s="11"/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53">
        <v>28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P40</f>
        <v>0</v>
      </c>
    </row>
    <row r="21" spans="1:21" s="32" customFormat="1" ht="11.25" customHeight="1" thickBot="1" x14ac:dyDescent="0.3">
      <c r="A21" s="53" t="s">
        <v>21</v>
      </c>
      <c r="B21" s="53">
        <v>29</v>
      </c>
      <c r="C21" s="30"/>
      <c r="D21" s="10"/>
      <c r="E21" s="9"/>
      <c r="F21" s="10"/>
      <c r="G21" s="54">
        <f t="shared" si="1"/>
        <v>0</v>
      </c>
      <c r="H21" s="57"/>
      <c r="I21" s="57"/>
      <c r="J21" s="11"/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72">
        <v>30</v>
      </c>
      <c r="C22" s="30"/>
      <c r="D22" s="26"/>
      <c r="E22" s="25"/>
      <c r="F22" s="26"/>
      <c r="G22" s="54">
        <f t="shared" si="1"/>
        <v>0</v>
      </c>
      <c r="H22" s="61"/>
      <c r="I22" s="61"/>
      <c r="J22" s="11"/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Q40</f>
        <v>0</v>
      </c>
    </row>
    <row r="23" spans="1:21" s="32" customFormat="1" ht="11.25" customHeight="1" thickBot="1" x14ac:dyDescent="0.3">
      <c r="A23" s="53"/>
      <c r="B23" s="6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52">
        <v>31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53">
        <v>1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53">
        <v>2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53">
        <v>3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53">
        <v>4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53">
        <v>5</v>
      </c>
      <c r="C29" s="9"/>
      <c r="D29" s="10"/>
      <c r="E29" s="9"/>
      <c r="F29" s="10"/>
      <c r="G29" s="54">
        <f t="shared" si="2"/>
        <v>0</v>
      </c>
      <c r="H29" s="57"/>
      <c r="I29" s="57"/>
      <c r="J29" s="11"/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72">
        <v>6</v>
      </c>
      <c r="C30" s="25"/>
      <c r="D30" s="10"/>
      <c r="E30" s="25"/>
      <c r="F30" s="26"/>
      <c r="G30" s="54">
        <f t="shared" si="2"/>
        <v>0</v>
      </c>
      <c r="H30" s="61"/>
      <c r="I30" s="61"/>
      <c r="J30" s="11"/>
      <c r="K30" s="28"/>
      <c r="L30" s="28"/>
      <c r="M30" s="29"/>
      <c r="N30" s="14"/>
      <c r="O30" s="15"/>
      <c r="P30" s="15"/>
      <c r="Q30" s="16"/>
      <c r="S30" s="123" t="s">
        <v>28</v>
      </c>
      <c r="T30" s="125"/>
      <c r="U30" s="127">
        <f>SUM(U18:U29)+N44</f>
        <v>0</v>
      </c>
    </row>
    <row r="31" spans="1:21" s="32" customFormat="1" ht="11.25" customHeight="1" thickBot="1" x14ac:dyDescent="0.3">
      <c r="A31" s="53"/>
      <c r="B31" s="6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23"/>
      <c r="T31" s="125"/>
      <c r="U31" s="127"/>
    </row>
    <row r="32" spans="1:21" s="32" customFormat="1" ht="11.25" customHeight="1" thickBot="1" x14ac:dyDescent="0.3">
      <c r="A32" s="52" t="s">
        <v>33</v>
      </c>
      <c r="B32" s="52">
        <v>7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24"/>
      <c r="T32" s="126"/>
      <c r="U32" s="128"/>
    </row>
    <row r="33" spans="1:21" s="32" customFormat="1" ht="11.25" customHeight="1" thickBot="1" x14ac:dyDescent="0.3">
      <c r="A33" s="53" t="s">
        <v>34</v>
      </c>
      <c r="B33" s="53">
        <v>8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</row>
    <row r="34" spans="1:21" s="32" customFormat="1" ht="11.25" customHeight="1" x14ac:dyDescent="0.25">
      <c r="A34" s="53" t="s">
        <v>35</v>
      </c>
      <c r="B34" s="53">
        <v>9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4" t="s">
        <v>29</v>
      </c>
      <c r="T34" s="115"/>
      <c r="U34" s="116"/>
    </row>
    <row r="35" spans="1:21" s="32" customFormat="1" ht="11.25" customHeight="1" x14ac:dyDescent="0.25">
      <c r="A35" s="53" t="s">
        <v>19</v>
      </c>
      <c r="B35" s="53">
        <v>10</v>
      </c>
      <c r="C35" s="9"/>
      <c r="D35" s="10"/>
      <c r="E35" s="9"/>
      <c r="F35" s="10"/>
      <c r="G35" s="54">
        <f t="shared" si="3"/>
        <v>0</v>
      </c>
      <c r="H35" s="57"/>
      <c r="I35" s="57"/>
      <c r="J35" s="11"/>
      <c r="K35" s="12"/>
      <c r="L35" s="12"/>
      <c r="M35" s="13"/>
      <c r="N35" s="14"/>
      <c r="O35" s="15"/>
      <c r="P35" s="15"/>
      <c r="Q35" s="16"/>
      <c r="S35" s="117"/>
      <c r="T35" s="118"/>
      <c r="U35" s="119"/>
    </row>
    <row r="36" spans="1:21" s="32" customFormat="1" ht="11.25" customHeight="1" x14ac:dyDescent="0.25">
      <c r="A36" s="53" t="s">
        <v>36</v>
      </c>
      <c r="B36" s="53">
        <v>11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7"/>
      <c r="T36" s="118"/>
      <c r="U36" s="119"/>
    </row>
    <row r="37" spans="1:21" s="32" customFormat="1" ht="11.25" customHeight="1" x14ac:dyDescent="0.25">
      <c r="A37" s="53" t="s">
        <v>21</v>
      </c>
      <c r="B37" s="53">
        <v>12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7"/>
      <c r="T37" s="118"/>
      <c r="U37" s="119"/>
    </row>
    <row r="38" spans="1:21" s="32" customFormat="1" ht="11.25" customHeight="1" thickBot="1" x14ac:dyDescent="0.3">
      <c r="A38" s="53" t="s">
        <v>37</v>
      </c>
      <c r="B38" s="53">
        <v>13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20"/>
      <c r="T38" s="121"/>
      <c r="U38" s="122"/>
    </row>
    <row r="39" spans="1:21" s="32" customFormat="1" ht="11.25" customHeight="1" thickBot="1" x14ac:dyDescent="0.3">
      <c r="A39" s="53"/>
      <c r="B39" s="62"/>
      <c r="C39" s="64"/>
      <c r="D39" s="65"/>
      <c r="E39" s="64"/>
      <c r="F39" s="65"/>
      <c r="G39" s="67"/>
      <c r="H39" s="67">
        <f>SUM(G32:G38)</f>
        <v>0</v>
      </c>
      <c r="I39" s="66">
        <f>IF(SUM(G32:G38)&gt;40,H39-40,0)</f>
        <v>0</v>
      </c>
      <c r="J39" s="66"/>
      <c r="K39" s="68"/>
      <c r="L39" s="68"/>
      <c r="M39" s="69"/>
      <c r="N39" s="58"/>
      <c r="O39" s="59"/>
      <c r="P39" s="59"/>
      <c r="Q39" s="60"/>
      <c r="S39" s="97"/>
      <c r="T39"/>
    </row>
    <row r="40" spans="1:21" s="32" customFormat="1" x14ac:dyDescent="0.25">
      <c r="H40" s="78">
        <f>SUM(H39,H31,H23,H15)</f>
        <v>0</v>
      </c>
      <c r="I40" s="78">
        <f>SUM(I39,I31,I23,I15)</f>
        <v>0</v>
      </c>
      <c r="K40" s="79">
        <f>+SUM(K8:K39)</f>
        <v>0</v>
      </c>
      <c r="L40" s="79">
        <f t="shared" ref="L40:Q40" si="4">SUM(L8:L39)</f>
        <v>0</v>
      </c>
      <c r="M40" s="79">
        <f t="shared" si="4"/>
        <v>0</v>
      </c>
      <c r="N40" s="80">
        <f t="shared" si="4"/>
        <v>0</v>
      </c>
      <c r="O40" s="80">
        <f t="shared" si="4"/>
        <v>0</v>
      </c>
      <c r="P40" s="80">
        <f t="shared" si="4"/>
        <v>0</v>
      </c>
      <c r="Q40" s="80">
        <f t="shared" si="4"/>
        <v>0</v>
      </c>
      <c r="R40" s="81">
        <f>SUM(N8:N39)</f>
        <v>0</v>
      </c>
      <c r="S40" s="31"/>
      <c r="T40" s="31"/>
      <c r="U40" s="31"/>
    </row>
    <row r="41" spans="1:21" s="32" customFormat="1" ht="3" customHeight="1" x14ac:dyDescent="0.25">
      <c r="K41" s="82"/>
      <c r="L41" s="83"/>
      <c r="M41" s="84"/>
      <c r="N41" s="84"/>
      <c r="O41" s="84"/>
      <c r="P41" s="84"/>
      <c r="Q41" s="84"/>
      <c r="R41" s="85"/>
      <c r="S41" s="31"/>
      <c r="T41" s="31"/>
      <c r="U41" s="31"/>
    </row>
    <row r="42" spans="1:21" s="32" customFormat="1" x14ac:dyDescent="0.25">
      <c r="G42" s="86"/>
      <c r="H42" s="87"/>
      <c r="I42" s="87"/>
      <c r="J42" s="87"/>
      <c r="K42" s="87"/>
      <c r="L42" s="174" t="s">
        <v>30</v>
      </c>
      <c r="M42" s="175"/>
      <c r="N42" s="88">
        <v>0.5</v>
      </c>
      <c r="O42" s="89"/>
      <c r="P42" s="90"/>
      <c r="Q42" s="91"/>
      <c r="R42" s="88">
        <v>0.5</v>
      </c>
      <c r="S42" s="31"/>
      <c r="T42" s="31"/>
      <c r="U42" s="31"/>
    </row>
    <row r="43" spans="1:21" s="32" customFormat="1" ht="4.5" customHeight="1" x14ac:dyDescent="0.25">
      <c r="G43" s="92"/>
      <c r="H43" s="93"/>
      <c r="I43" s="93"/>
      <c r="J43" s="93"/>
      <c r="K43" s="93"/>
      <c r="L43" s="94"/>
      <c r="M43" s="95"/>
      <c r="N43" s="96"/>
      <c r="O43" s="97"/>
      <c r="P43"/>
      <c r="Q43" s="98"/>
      <c r="R43" s="96"/>
      <c r="S43" s="31"/>
      <c r="T43" s="31"/>
      <c r="U43" s="31"/>
    </row>
    <row r="44" spans="1:21" s="32" customFormat="1" ht="11.1" customHeight="1" thickBot="1" x14ac:dyDescent="0.3">
      <c r="G44" s="99"/>
      <c r="H44" s="100"/>
      <c r="I44" s="100"/>
      <c r="J44" s="100"/>
      <c r="K44" s="100"/>
      <c r="L44" s="176" t="s">
        <v>32</v>
      </c>
      <c r="M44" s="177"/>
      <c r="N44" s="101">
        <f>+N40*N42</f>
        <v>0</v>
      </c>
      <c r="O44" s="102"/>
      <c r="P44" s="103"/>
      <c r="Q44" s="104"/>
      <c r="R44" s="101">
        <f>+R40*R42</f>
        <v>0</v>
      </c>
      <c r="S44" s="31"/>
      <c r="T44" s="31"/>
      <c r="U44" s="31"/>
    </row>
    <row r="45" spans="1:21" s="32" customFormat="1" x14ac:dyDescent="0.25">
      <c r="C45" s="106"/>
      <c r="D45" s="106"/>
      <c r="E45" s="106"/>
      <c r="F45" s="106"/>
      <c r="G45" s="106"/>
      <c r="H45" s="106"/>
      <c r="I45" s="106"/>
      <c r="J45" s="106"/>
      <c r="S45" s="31"/>
      <c r="T45" s="31"/>
      <c r="U45" s="31"/>
    </row>
    <row r="46" spans="1:21" x14ac:dyDescent="0.25">
      <c r="D46" s="32"/>
      <c r="E46" s="32"/>
      <c r="F46" s="32"/>
      <c r="G46" s="32"/>
      <c r="H46" s="32"/>
      <c r="I46" s="32"/>
    </row>
    <row r="47" spans="1:21" ht="15.75" thickBot="1" x14ac:dyDescent="0.3">
      <c r="B47" s="113" t="s">
        <v>31</v>
      </c>
      <c r="C47" s="113"/>
      <c r="D47" s="108"/>
      <c r="E47" s="108"/>
      <c r="F47" s="108"/>
      <c r="G47" s="108"/>
      <c r="H47" s="108"/>
      <c r="I47" s="108"/>
    </row>
  </sheetData>
  <sheetProtection algorithmName="SHA-512" hashValue="ieYi2b3gKEj4p5xfBRy6JZjRNIs4CAPr0X7vA5b9HthF6WhJTejChiQHX0HWTMTgXLDJqt+u/9uw4hob/lU7Hw==" saltValue="kUO5kzK2Ew9yJ2lIFp5TFw==" spinCount="100000" sheet="1" objects="1" scenarios="1"/>
  <protectedRanges>
    <protectedRange sqref="E4" name="Range7"/>
    <protectedRange sqref="E31 D32:E39 D8:E30 F8:F39 B8:C39" name="Range1"/>
    <protectedRange sqref="K28:L39 K8:L25 L26:L27 K27 M8:Q39" name="Range2"/>
    <protectedRange sqref="B4" name="Range3"/>
    <protectedRange sqref="R2:U2 R5:U5" name="Range4"/>
    <protectedRange sqref="R3:U4" name="Range4_1"/>
  </protectedRanges>
  <mergeCells count="56">
    <mergeCell ref="S7:U7"/>
    <mergeCell ref="B1:V1"/>
    <mergeCell ref="B2:D3"/>
    <mergeCell ref="E2:F3"/>
    <mergeCell ref="G2:O2"/>
    <mergeCell ref="G3:O3"/>
    <mergeCell ref="P3:Q4"/>
    <mergeCell ref="R3:U4"/>
    <mergeCell ref="B4:F5"/>
    <mergeCell ref="G4:O4"/>
    <mergeCell ref="G5:O5"/>
    <mergeCell ref="P5:Q5"/>
    <mergeCell ref="R5:S5"/>
    <mergeCell ref="B6:D6"/>
    <mergeCell ref="N6:Q6"/>
    <mergeCell ref="R6:U6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16:S17"/>
    <mergeCell ref="T16:T17"/>
    <mergeCell ref="U16:U17"/>
    <mergeCell ref="S18:S19"/>
    <mergeCell ref="T18:T19"/>
    <mergeCell ref="U18:U19"/>
    <mergeCell ref="S20:S21"/>
    <mergeCell ref="T20:T21"/>
    <mergeCell ref="U20:U21"/>
    <mergeCell ref="S22:S23"/>
    <mergeCell ref="T22:T23"/>
    <mergeCell ref="U22:U23"/>
    <mergeCell ref="S24:S25"/>
    <mergeCell ref="T24:T25"/>
    <mergeCell ref="U24:U25"/>
    <mergeCell ref="S26:S27"/>
    <mergeCell ref="T26:T27"/>
    <mergeCell ref="U26:U27"/>
    <mergeCell ref="S34:U38"/>
    <mergeCell ref="L42:M42"/>
    <mergeCell ref="L44:M44"/>
    <mergeCell ref="B47:C47"/>
    <mergeCell ref="S28:S29"/>
    <mergeCell ref="T28:T29"/>
    <mergeCell ref="U28:U29"/>
    <mergeCell ref="S30:S32"/>
    <mergeCell ref="T30:T32"/>
    <mergeCell ref="U30:U32"/>
  </mergeCells>
  <dataValidations count="1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0:J40" xr:uid="{A9021AA9-2AB6-4855-995B-DE6341F42EBB}">
      <formula1>0.25</formula1>
      <formula2>0.999305555555556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F9A1-739D-43E8-8FC0-939C07B2E00E}">
  <dimension ref="A1:V47"/>
  <sheetViews>
    <sheetView workbookViewId="0">
      <selection activeCell="R3" sqref="R3:U4"/>
    </sheetView>
  </sheetViews>
  <sheetFormatPr defaultRowHeight="15" x14ac:dyDescent="0.25"/>
  <cols>
    <col min="1" max="2" width="4.7109375" style="31" customWidth="1"/>
    <col min="3" max="3" width="6.7109375" style="107" bestFit="1" customWidth="1"/>
    <col min="4" max="4" width="7.85546875" style="107" bestFit="1" customWidth="1"/>
    <col min="5" max="5" width="6.7109375" style="107" bestFit="1" customWidth="1"/>
    <col min="6" max="6" width="6.42578125" style="107" bestFit="1" customWidth="1"/>
    <col min="7" max="7" width="5.7109375" style="107" customWidth="1"/>
    <col min="8" max="9" width="6.7109375" style="107" customWidth="1"/>
    <col min="10" max="10" width="26.85546875" style="107" bestFit="1" customWidth="1"/>
    <col min="11" max="17" width="6.7109375" style="31" customWidth="1"/>
    <col min="18" max="18" width="7.7109375" style="31" hidden="1" customWidth="1"/>
    <col min="19" max="19" width="12" style="31" customWidth="1"/>
    <col min="20" max="20" width="6.5703125" style="31" customWidth="1"/>
    <col min="21" max="21" width="9.7109375" style="31" customWidth="1"/>
    <col min="22" max="22" width="1.42578125" style="31" customWidth="1"/>
    <col min="23" max="16384" width="9.140625" style="31"/>
  </cols>
  <sheetData>
    <row r="1" spans="1:22" ht="20.25" x14ac:dyDescent="0.25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s="32" customFormat="1" ht="11.25" x14ac:dyDescent="0.25">
      <c r="B2" s="159" t="s">
        <v>57</v>
      </c>
      <c r="C2" s="160"/>
      <c r="D2" s="160"/>
      <c r="E2" s="161">
        <v>2026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R2" s="33"/>
      <c r="S2" s="33"/>
      <c r="T2" s="33"/>
      <c r="U2" s="33"/>
    </row>
    <row r="3" spans="1:22" s="32" customFormat="1" ht="11.25" customHeight="1" x14ac:dyDescent="0.25">
      <c r="B3" s="160"/>
      <c r="C3" s="160"/>
      <c r="D3" s="160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3" t="s">
        <v>2</v>
      </c>
      <c r="Q3" s="163"/>
      <c r="R3" s="164"/>
      <c r="S3" s="164"/>
      <c r="T3" s="164"/>
      <c r="U3" s="164"/>
    </row>
    <row r="4" spans="1:22" s="32" customFormat="1" ht="12" customHeight="1" thickBot="1" x14ac:dyDescent="0.3">
      <c r="B4" s="169" t="s">
        <v>47</v>
      </c>
      <c r="C4" s="169"/>
      <c r="D4" s="169"/>
      <c r="E4" s="169"/>
      <c r="F4" s="169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3"/>
      <c r="R4" s="165"/>
      <c r="S4" s="165"/>
      <c r="T4" s="165"/>
      <c r="U4" s="165"/>
    </row>
    <row r="5" spans="1:22" s="32" customFormat="1" ht="12.95" customHeight="1" thickBot="1" x14ac:dyDescent="0.3">
      <c r="B5" s="170"/>
      <c r="C5" s="170"/>
      <c r="D5" s="170"/>
      <c r="E5" s="170"/>
      <c r="F5" s="170"/>
      <c r="G5" s="171" t="s">
        <v>3</v>
      </c>
      <c r="H5" s="171"/>
      <c r="I5" s="171"/>
      <c r="J5" s="171"/>
      <c r="K5" s="171"/>
      <c r="L5" s="171"/>
      <c r="M5" s="171"/>
      <c r="N5" s="171"/>
      <c r="O5" s="171"/>
      <c r="P5" s="172"/>
      <c r="Q5" s="172"/>
      <c r="R5" s="173"/>
      <c r="S5" s="173"/>
      <c r="T5" s="34"/>
    </row>
    <row r="6" spans="1:22" s="32" customFormat="1" ht="12.95" customHeight="1" thickBot="1" x14ac:dyDescent="0.3">
      <c r="B6" s="154"/>
      <c r="C6" s="154"/>
      <c r="D6" s="154"/>
      <c r="E6" s="35"/>
      <c r="F6" s="35"/>
      <c r="G6" s="36"/>
      <c r="H6" s="36"/>
      <c r="I6" s="36"/>
      <c r="J6" s="36"/>
      <c r="K6" s="37"/>
      <c r="L6" s="37"/>
      <c r="M6" s="37"/>
      <c r="N6" s="166" t="s">
        <v>48</v>
      </c>
      <c r="O6" s="167"/>
      <c r="P6" s="167"/>
      <c r="Q6" s="168"/>
      <c r="R6" s="155"/>
      <c r="S6" s="156"/>
      <c r="T6" s="156"/>
      <c r="U6" s="157"/>
    </row>
    <row r="7" spans="1:22" s="32" customFormat="1" ht="23.25" thickBot="1" x14ac:dyDescent="0.3">
      <c r="A7" s="38" t="s">
        <v>4</v>
      </c>
      <c r="B7" s="39" t="s">
        <v>5</v>
      </c>
      <c r="C7" s="40" t="s">
        <v>6</v>
      </c>
      <c r="D7" s="41" t="s">
        <v>45</v>
      </c>
      <c r="E7" s="42" t="s">
        <v>46</v>
      </c>
      <c r="F7" s="43" t="s">
        <v>7</v>
      </c>
      <c r="G7" s="44" t="s">
        <v>8</v>
      </c>
      <c r="H7" s="44" t="s">
        <v>9</v>
      </c>
      <c r="I7" s="44" t="s">
        <v>10</v>
      </c>
      <c r="J7" s="45" t="s">
        <v>11</v>
      </c>
      <c r="K7" s="46" t="s">
        <v>12</v>
      </c>
      <c r="L7" s="47" t="s">
        <v>43</v>
      </c>
      <c r="M7" s="48" t="s">
        <v>13</v>
      </c>
      <c r="N7" s="49" t="s">
        <v>14</v>
      </c>
      <c r="O7" s="50" t="s">
        <v>15</v>
      </c>
      <c r="P7" s="50" t="s">
        <v>16</v>
      </c>
      <c r="Q7" s="50" t="s">
        <v>17</v>
      </c>
      <c r="R7" s="51"/>
      <c r="S7" s="147" t="s">
        <v>18</v>
      </c>
      <c r="T7" s="148"/>
      <c r="U7" s="149"/>
    </row>
    <row r="8" spans="1:22" s="32" customFormat="1" ht="11.25" customHeight="1" x14ac:dyDescent="0.25">
      <c r="A8" s="52" t="s">
        <v>33</v>
      </c>
      <c r="B8" s="53">
        <v>14</v>
      </c>
      <c r="C8" s="1"/>
      <c r="D8" s="2"/>
      <c r="E8" s="1"/>
      <c r="F8" s="2"/>
      <c r="G8" s="54">
        <f>+((F8-C8)-(E8-D8))*24</f>
        <v>0</v>
      </c>
      <c r="H8" s="55"/>
      <c r="I8" s="55"/>
      <c r="J8" s="3"/>
      <c r="K8" s="4"/>
      <c r="L8" s="4"/>
      <c r="M8" s="5"/>
      <c r="N8" s="6"/>
      <c r="O8" s="7"/>
      <c r="P8" s="7"/>
      <c r="Q8" s="8"/>
      <c r="R8" s="56"/>
      <c r="S8" s="130" t="s">
        <v>20</v>
      </c>
      <c r="T8" s="150">
        <v>10100</v>
      </c>
      <c r="U8" s="152">
        <f>H40+K40</f>
        <v>0</v>
      </c>
    </row>
    <row r="9" spans="1:22" s="32" customFormat="1" ht="11.25" customHeight="1" thickBot="1" x14ac:dyDescent="0.3">
      <c r="A9" s="53" t="s">
        <v>34</v>
      </c>
      <c r="B9" s="53">
        <v>15</v>
      </c>
      <c r="C9" s="9"/>
      <c r="D9" s="10"/>
      <c r="E9" s="9"/>
      <c r="F9" s="10"/>
      <c r="G9" s="54">
        <f t="shared" ref="G9:G14" si="0">+((F9-C9)-(E9-D9))*24</f>
        <v>0</v>
      </c>
      <c r="H9" s="57"/>
      <c r="I9" s="57"/>
      <c r="J9" s="11"/>
      <c r="K9" s="12"/>
      <c r="L9" s="12"/>
      <c r="M9" s="13"/>
      <c r="N9" s="14"/>
      <c r="O9" s="15"/>
      <c r="P9" s="15"/>
      <c r="Q9" s="16"/>
      <c r="R9" s="56"/>
      <c r="S9" s="135"/>
      <c r="T9" s="151"/>
      <c r="U9" s="145"/>
    </row>
    <row r="10" spans="1:22" s="32" customFormat="1" ht="11.25" customHeight="1" x14ac:dyDescent="0.25">
      <c r="A10" s="53" t="s">
        <v>35</v>
      </c>
      <c r="B10" s="53">
        <v>16</v>
      </c>
      <c r="C10" s="9"/>
      <c r="D10" s="10"/>
      <c r="E10" s="9"/>
      <c r="F10" s="10"/>
      <c r="G10" s="54">
        <f t="shared" si="0"/>
        <v>0</v>
      </c>
      <c r="H10" s="57"/>
      <c r="I10" s="57"/>
      <c r="J10" s="11"/>
      <c r="K10" s="12"/>
      <c r="L10" s="12"/>
      <c r="M10" s="13"/>
      <c r="N10" s="14"/>
      <c r="O10" s="15"/>
      <c r="P10" s="15"/>
      <c r="Q10" s="16"/>
      <c r="R10" s="56"/>
      <c r="S10" s="129" t="s">
        <v>22</v>
      </c>
      <c r="T10" s="153">
        <v>10101</v>
      </c>
      <c r="U10" s="138">
        <f>I40</f>
        <v>0</v>
      </c>
    </row>
    <row r="11" spans="1:22" s="32" customFormat="1" ht="11.25" customHeight="1" thickBot="1" x14ac:dyDescent="0.3">
      <c r="A11" s="53" t="s">
        <v>19</v>
      </c>
      <c r="B11" s="53">
        <v>17</v>
      </c>
      <c r="C11" s="9"/>
      <c r="D11" s="10"/>
      <c r="E11" s="9"/>
      <c r="F11" s="10"/>
      <c r="G11" s="54">
        <f t="shared" si="0"/>
        <v>0</v>
      </c>
      <c r="H11" s="57"/>
      <c r="I11" s="57"/>
      <c r="J11" s="11"/>
      <c r="K11" s="12"/>
      <c r="L11" s="12"/>
      <c r="M11" s="13"/>
      <c r="N11" s="14"/>
      <c r="O11" s="15"/>
      <c r="P11" s="15"/>
      <c r="Q11" s="16"/>
      <c r="R11" s="56"/>
      <c r="S11" s="135"/>
      <c r="T11" s="151"/>
      <c r="U11" s="145"/>
    </row>
    <row r="12" spans="1:22" s="32" customFormat="1" ht="11.25" customHeight="1" x14ac:dyDescent="0.25">
      <c r="A12" s="53" t="s">
        <v>36</v>
      </c>
      <c r="B12" s="53">
        <v>18</v>
      </c>
      <c r="C12" s="9"/>
      <c r="D12" s="10"/>
      <c r="E12" s="9"/>
      <c r="F12" s="10"/>
      <c r="G12" s="54">
        <f t="shared" si="0"/>
        <v>0</v>
      </c>
      <c r="H12" s="57"/>
      <c r="I12" s="57"/>
      <c r="J12" s="11"/>
      <c r="K12" s="12"/>
      <c r="L12" s="12"/>
      <c r="M12" s="13"/>
      <c r="N12" s="14"/>
      <c r="O12" s="15"/>
      <c r="P12" s="15"/>
      <c r="Q12" s="16"/>
      <c r="R12" s="56"/>
      <c r="S12" s="142" t="s">
        <v>23</v>
      </c>
      <c r="T12" s="143">
        <v>10104</v>
      </c>
      <c r="U12" s="138">
        <f>+L40</f>
        <v>0</v>
      </c>
    </row>
    <row r="13" spans="1:22" s="32" customFormat="1" ht="11.25" customHeight="1" thickBot="1" x14ac:dyDescent="0.3">
      <c r="A13" s="53" t="s">
        <v>21</v>
      </c>
      <c r="B13" s="53">
        <v>19</v>
      </c>
      <c r="C13" s="9"/>
      <c r="D13" s="10"/>
      <c r="E13" s="9"/>
      <c r="F13" s="10"/>
      <c r="G13" s="54">
        <f t="shared" si="0"/>
        <v>0</v>
      </c>
      <c r="H13" s="57"/>
      <c r="I13" s="57"/>
      <c r="J13" s="11"/>
      <c r="K13" s="12"/>
      <c r="L13" s="12"/>
      <c r="M13" s="13"/>
      <c r="N13" s="14"/>
      <c r="O13" s="15"/>
      <c r="P13" s="15"/>
      <c r="Q13" s="16"/>
      <c r="R13" s="56"/>
      <c r="S13" s="137"/>
      <c r="T13" s="144"/>
      <c r="U13" s="145"/>
    </row>
    <row r="14" spans="1:22" s="32" customFormat="1" ht="11.25" customHeight="1" x14ac:dyDescent="0.25">
      <c r="A14" s="53" t="s">
        <v>37</v>
      </c>
      <c r="B14" s="53">
        <v>20</v>
      </c>
      <c r="C14" s="25"/>
      <c r="D14" s="26"/>
      <c r="E14" s="25"/>
      <c r="F14" s="26"/>
      <c r="G14" s="54">
        <f t="shared" si="0"/>
        <v>0</v>
      </c>
      <c r="H14" s="61"/>
      <c r="I14" s="61"/>
      <c r="J14" s="27"/>
      <c r="K14" s="28"/>
      <c r="L14" s="28"/>
      <c r="M14" s="29"/>
      <c r="N14" s="15"/>
      <c r="O14" s="15"/>
      <c r="P14" s="15"/>
      <c r="Q14" s="16"/>
      <c r="R14" s="56"/>
      <c r="S14" s="142" t="s">
        <v>24</v>
      </c>
      <c r="T14" s="142">
        <v>10105</v>
      </c>
      <c r="U14" s="138">
        <f>M40</f>
        <v>0</v>
      </c>
    </row>
    <row r="15" spans="1:22" s="32" customFormat="1" ht="11.25" customHeight="1" thickBot="1" x14ac:dyDescent="0.3">
      <c r="A15" s="62"/>
      <c r="B15" s="63"/>
      <c r="C15" s="17"/>
      <c r="D15" s="18"/>
      <c r="E15" s="17"/>
      <c r="F15" s="18"/>
      <c r="G15" s="66"/>
      <c r="H15" s="67">
        <f>SUM(G8:G14)</f>
        <v>0</v>
      </c>
      <c r="I15" s="66">
        <f>IF(SUM(G8:G14)&gt;40,H15-40,0)</f>
        <v>0</v>
      </c>
      <c r="J15" s="19"/>
      <c r="K15" s="20"/>
      <c r="L15" s="20"/>
      <c r="M15" s="21"/>
      <c r="N15" s="15"/>
      <c r="O15" s="15"/>
      <c r="P15" s="15"/>
      <c r="Q15" s="16"/>
      <c r="R15" s="56"/>
      <c r="S15" s="146"/>
      <c r="T15" s="146"/>
      <c r="U15" s="139"/>
    </row>
    <row r="16" spans="1:22" s="32" customFormat="1" ht="11.25" customHeight="1" thickTop="1" x14ac:dyDescent="0.25">
      <c r="A16" s="52" t="s">
        <v>33</v>
      </c>
      <c r="B16" s="70">
        <v>21</v>
      </c>
      <c r="C16" s="1"/>
      <c r="D16" s="2"/>
      <c r="E16" s="1"/>
      <c r="F16" s="2"/>
      <c r="G16" s="54">
        <f>+((F16-C16)-(E16-D16))*24</f>
        <v>0</v>
      </c>
      <c r="H16" s="55"/>
      <c r="I16" s="55"/>
      <c r="J16" s="3"/>
      <c r="K16" s="4"/>
      <c r="L16" s="4"/>
      <c r="M16" s="5"/>
      <c r="N16" s="15"/>
      <c r="O16" s="15"/>
      <c r="P16" s="15"/>
      <c r="Q16" s="16"/>
      <c r="R16" s="56"/>
      <c r="S16" s="136" t="s">
        <v>39</v>
      </c>
      <c r="T16" s="136">
        <v>11300</v>
      </c>
      <c r="U16" s="138">
        <f>+N40</f>
        <v>0</v>
      </c>
    </row>
    <row r="17" spans="1:21" s="32" customFormat="1" ht="11.25" customHeight="1" thickBot="1" x14ac:dyDescent="0.3">
      <c r="A17" s="53" t="s">
        <v>34</v>
      </c>
      <c r="B17" s="53">
        <v>22</v>
      </c>
      <c r="C17" s="9"/>
      <c r="D17" s="10"/>
      <c r="E17" s="9"/>
      <c r="F17" s="10"/>
      <c r="G17" s="54">
        <f t="shared" ref="G17:G22" si="1">+((F17-C17)-(E17-D17))*24</f>
        <v>0</v>
      </c>
      <c r="H17" s="71"/>
      <c r="I17" s="71"/>
      <c r="J17" s="11"/>
      <c r="K17" s="12"/>
      <c r="L17" s="12"/>
      <c r="M17" s="13"/>
      <c r="N17" s="15"/>
      <c r="O17" s="15"/>
      <c r="P17" s="15"/>
      <c r="Q17" s="16"/>
      <c r="R17" s="56"/>
      <c r="S17" s="137"/>
      <c r="T17" s="137"/>
      <c r="U17" s="139"/>
    </row>
    <row r="18" spans="1:21" s="32" customFormat="1" ht="11.25" customHeight="1" x14ac:dyDescent="0.25">
      <c r="A18" s="53" t="s">
        <v>35</v>
      </c>
      <c r="B18" s="53">
        <v>23</v>
      </c>
      <c r="C18" s="9"/>
      <c r="D18" s="10"/>
      <c r="E18" s="9"/>
      <c r="F18" s="10"/>
      <c r="G18" s="54">
        <f t="shared" si="1"/>
        <v>0</v>
      </c>
      <c r="H18" s="57"/>
      <c r="I18" s="57"/>
      <c r="J18" s="11"/>
      <c r="K18" s="12"/>
      <c r="L18" s="12"/>
      <c r="M18" s="13"/>
      <c r="N18" s="14"/>
      <c r="O18" s="15"/>
      <c r="P18" s="15"/>
      <c r="Q18" s="16"/>
      <c r="R18" s="56"/>
      <c r="S18" s="129" t="s">
        <v>41</v>
      </c>
      <c r="T18" s="131">
        <v>11302</v>
      </c>
      <c r="U18" s="133">
        <f>O40</f>
        <v>0</v>
      </c>
    </row>
    <row r="19" spans="1:21" s="32" customFormat="1" ht="11.25" customHeight="1" thickBot="1" x14ac:dyDescent="0.3">
      <c r="A19" s="53" t="s">
        <v>19</v>
      </c>
      <c r="B19" s="53">
        <v>24</v>
      </c>
      <c r="C19" s="9"/>
      <c r="D19" s="10"/>
      <c r="E19" s="9"/>
      <c r="F19" s="10"/>
      <c r="G19" s="54">
        <f t="shared" si="1"/>
        <v>0</v>
      </c>
      <c r="H19" s="57"/>
      <c r="I19" s="57"/>
      <c r="J19" s="11"/>
      <c r="K19" s="12"/>
      <c r="L19" s="12"/>
      <c r="M19" s="13"/>
      <c r="N19" s="14"/>
      <c r="O19" s="15"/>
      <c r="P19" s="15"/>
      <c r="Q19" s="16"/>
      <c r="R19" s="56"/>
      <c r="S19" s="135"/>
      <c r="T19" s="140"/>
      <c r="U19" s="141"/>
    </row>
    <row r="20" spans="1:21" s="32" customFormat="1" ht="11.25" customHeight="1" thickTop="1" x14ac:dyDescent="0.25">
      <c r="A20" s="53" t="s">
        <v>36</v>
      </c>
      <c r="B20" s="53">
        <v>25</v>
      </c>
      <c r="C20" s="30"/>
      <c r="D20" s="10"/>
      <c r="E20" s="9"/>
      <c r="F20" s="10"/>
      <c r="G20" s="54">
        <f t="shared" si="1"/>
        <v>0</v>
      </c>
      <c r="H20" s="57"/>
      <c r="I20" s="57"/>
      <c r="J20" s="11"/>
      <c r="K20" s="12"/>
      <c r="L20" s="12"/>
      <c r="M20" s="13"/>
      <c r="N20" s="14"/>
      <c r="O20" s="15"/>
      <c r="P20" s="15"/>
      <c r="Q20" s="16"/>
      <c r="R20" s="56"/>
      <c r="S20" s="136" t="s">
        <v>40</v>
      </c>
      <c r="T20" s="131">
        <v>11301</v>
      </c>
      <c r="U20" s="133">
        <f>P40</f>
        <v>0</v>
      </c>
    </row>
    <row r="21" spans="1:21" s="32" customFormat="1" ht="11.25" customHeight="1" thickBot="1" x14ac:dyDescent="0.3">
      <c r="A21" s="53" t="s">
        <v>21</v>
      </c>
      <c r="B21" s="53">
        <v>26</v>
      </c>
      <c r="C21" s="30"/>
      <c r="D21" s="10"/>
      <c r="E21" s="9"/>
      <c r="F21" s="10"/>
      <c r="G21" s="54">
        <f t="shared" si="1"/>
        <v>0</v>
      </c>
      <c r="H21" s="57"/>
      <c r="I21" s="57"/>
      <c r="J21" s="11"/>
      <c r="K21" s="12"/>
      <c r="L21" s="12"/>
      <c r="M21" s="13"/>
      <c r="N21" s="14"/>
      <c r="O21" s="15"/>
      <c r="P21" s="15"/>
      <c r="Q21" s="16"/>
      <c r="R21" s="56"/>
      <c r="S21" s="137"/>
      <c r="T21" s="140"/>
      <c r="U21" s="141"/>
    </row>
    <row r="22" spans="1:21" s="32" customFormat="1" ht="11.25" customHeight="1" x14ac:dyDescent="0.25">
      <c r="A22" s="53" t="s">
        <v>37</v>
      </c>
      <c r="B22" s="72">
        <v>27</v>
      </c>
      <c r="C22" s="30"/>
      <c r="D22" s="26"/>
      <c r="E22" s="25"/>
      <c r="F22" s="26"/>
      <c r="G22" s="54">
        <f t="shared" si="1"/>
        <v>0</v>
      </c>
      <c r="H22" s="61"/>
      <c r="I22" s="61"/>
      <c r="J22" s="11"/>
      <c r="K22" s="28"/>
      <c r="L22" s="28"/>
      <c r="M22" s="29"/>
      <c r="N22" s="14"/>
      <c r="O22" s="15"/>
      <c r="P22" s="15"/>
      <c r="Q22" s="16"/>
      <c r="R22" s="56"/>
      <c r="S22" s="129" t="s">
        <v>42</v>
      </c>
      <c r="T22" s="131">
        <v>11306</v>
      </c>
      <c r="U22" s="133">
        <f>Q40</f>
        <v>0</v>
      </c>
    </row>
    <row r="23" spans="1:21" s="32" customFormat="1" ht="11.25" customHeight="1" thickBot="1" x14ac:dyDescent="0.3">
      <c r="A23" s="53"/>
      <c r="B23" s="62"/>
      <c r="C23" s="17"/>
      <c r="D23" s="18"/>
      <c r="E23" s="17"/>
      <c r="F23" s="18"/>
      <c r="G23" s="66"/>
      <c r="H23" s="67">
        <f>SUM(G16:G22)</f>
        <v>0</v>
      </c>
      <c r="I23" s="66">
        <f>IF(SUM(G16:G22)&gt;40,H23-40,0)</f>
        <v>0</v>
      </c>
      <c r="J23" s="19"/>
      <c r="K23" s="20"/>
      <c r="L23" s="20"/>
      <c r="M23" s="21"/>
      <c r="N23" s="14"/>
      <c r="O23" s="15"/>
      <c r="P23" s="15"/>
      <c r="Q23" s="16"/>
      <c r="R23" s="56"/>
      <c r="S23" s="130"/>
      <c r="T23" s="132"/>
      <c r="U23" s="134"/>
    </row>
    <row r="24" spans="1:21" s="32" customFormat="1" ht="11.25" customHeight="1" thickTop="1" x14ac:dyDescent="0.25">
      <c r="A24" s="52" t="s">
        <v>33</v>
      </c>
      <c r="B24" s="52">
        <v>28</v>
      </c>
      <c r="C24" s="1"/>
      <c r="D24" s="2"/>
      <c r="E24" s="1"/>
      <c r="F24" s="2"/>
      <c r="G24" s="54">
        <f>+((F24-C24)-(E24-D24))*24</f>
        <v>0</v>
      </c>
      <c r="H24" s="55"/>
      <c r="I24" s="55"/>
      <c r="J24" s="3"/>
      <c r="K24" s="4"/>
      <c r="L24" s="4"/>
      <c r="M24" s="5"/>
      <c r="N24" s="14"/>
      <c r="O24" s="15"/>
      <c r="P24" s="15"/>
      <c r="Q24" s="16"/>
      <c r="R24" s="56"/>
      <c r="S24" s="111"/>
      <c r="T24" s="111"/>
      <c r="U24" s="111"/>
    </row>
    <row r="25" spans="1:21" s="32" customFormat="1" ht="11.25" customHeight="1" thickBot="1" x14ac:dyDescent="0.3">
      <c r="A25" s="53" t="s">
        <v>34</v>
      </c>
      <c r="B25" s="53">
        <v>29</v>
      </c>
      <c r="C25" s="9"/>
      <c r="D25" s="10"/>
      <c r="E25" s="9"/>
      <c r="F25" s="10"/>
      <c r="G25" s="54">
        <f t="shared" ref="G25:G30" si="2">+((F25-C25)-(E25-D25))*24</f>
        <v>0</v>
      </c>
      <c r="H25" s="57"/>
      <c r="I25" s="57"/>
      <c r="J25" s="11"/>
      <c r="K25" s="12"/>
      <c r="L25" s="12"/>
      <c r="M25" s="13"/>
      <c r="N25" s="14"/>
      <c r="O25" s="15"/>
      <c r="P25" s="15"/>
      <c r="Q25" s="16"/>
      <c r="R25" s="56"/>
      <c r="S25" s="112"/>
      <c r="T25" s="112"/>
      <c r="U25" s="112"/>
    </row>
    <row r="26" spans="1:21" s="32" customFormat="1" ht="11.25" customHeight="1" thickTop="1" x14ac:dyDescent="0.25">
      <c r="A26" s="53" t="s">
        <v>35</v>
      </c>
      <c r="B26" s="53">
        <v>30</v>
      </c>
      <c r="C26" s="9"/>
      <c r="D26" s="10"/>
      <c r="E26" s="9"/>
      <c r="F26" s="10"/>
      <c r="G26" s="54">
        <f t="shared" si="2"/>
        <v>0</v>
      </c>
      <c r="H26" s="71"/>
      <c r="I26" s="71"/>
      <c r="J26" s="11"/>
      <c r="K26" s="109"/>
      <c r="L26" s="12"/>
      <c r="M26" s="13"/>
      <c r="N26" s="14"/>
      <c r="O26" s="15"/>
      <c r="P26" s="15"/>
      <c r="Q26" s="16"/>
      <c r="S26" s="111"/>
      <c r="T26" s="111"/>
      <c r="U26" s="111"/>
    </row>
    <row r="27" spans="1:21" s="32" customFormat="1" ht="11.25" customHeight="1" thickBot="1" x14ac:dyDescent="0.3">
      <c r="A27" s="53" t="s">
        <v>19</v>
      </c>
      <c r="B27" s="53">
        <v>31</v>
      </c>
      <c r="C27" s="9"/>
      <c r="D27" s="10"/>
      <c r="E27" s="9"/>
      <c r="F27" s="10"/>
      <c r="G27" s="54">
        <f t="shared" si="2"/>
        <v>0</v>
      </c>
      <c r="H27" s="57"/>
      <c r="I27" s="57"/>
      <c r="J27" s="11"/>
      <c r="K27" s="12"/>
      <c r="L27" s="12"/>
      <c r="M27" s="13"/>
      <c r="N27" s="14"/>
      <c r="O27" s="15"/>
      <c r="P27" s="15"/>
      <c r="Q27" s="16"/>
      <c r="S27" s="112"/>
      <c r="T27" s="112"/>
      <c r="U27" s="112"/>
    </row>
    <row r="28" spans="1:21" s="32" customFormat="1" ht="11.25" customHeight="1" thickTop="1" x14ac:dyDescent="0.25">
      <c r="A28" s="53" t="s">
        <v>36</v>
      </c>
      <c r="B28" s="53">
        <v>1</v>
      </c>
      <c r="C28" s="9"/>
      <c r="D28" s="10"/>
      <c r="E28" s="9"/>
      <c r="F28" s="10"/>
      <c r="G28" s="54">
        <f t="shared" si="2"/>
        <v>0</v>
      </c>
      <c r="H28" s="57"/>
      <c r="I28" s="57"/>
      <c r="J28" s="11"/>
      <c r="K28" s="12"/>
      <c r="L28" s="12"/>
      <c r="M28" s="13"/>
      <c r="N28" s="14"/>
      <c r="O28" s="15"/>
      <c r="P28" s="15"/>
      <c r="Q28" s="16"/>
      <c r="S28" s="111"/>
      <c r="T28" s="111"/>
      <c r="U28" s="111"/>
    </row>
    <row r="29" spans="1:21" s="32" customFormat="1" ht="11.25" customHeight="1" thickBot="1" x14ac:dyDescent="0.3">
      <c r="A29" s="53" t="s">
        <v>21</v>
      </c>
      <c r="B29" s="53">
        <v>2</v>
      </c>
      <c r="C29" s="9"/>
      <c r="D29" s="10"/>
      <c r="E29" s="9"/>
      <c r="F29" s="10"/>
      <c r="G29" s="54">
        <f t="shared" si="2"/>
        <v>0</v>
      </c>
      <c r="H29" s="57"/>
      <c r="I29" s="57"/>
      <c r="J29" s="11"/>
      <c r="K29" s="12"/>
      <c r="L29" s="12"/>
      <c r="M29" s="13"/>
      <c r="N29" s="14"/>
      <c r="O29" s="15"/>
      <c r="P29" s="15"/>
      <c r="Q29" s="16"/>
      <c r="S29" s="112"/>
      <c r="T29" s="112"/>
      <c r="U29" s="112"/>
    </row>
    <row r="30" spans="1:21" s="32" customFormat="1" ht="11.25" customHeight="1" thickTop="1" x14ac:dyDescent="0.25">
      <c r="A30" s="53" t="s">
        <v>37</v>
      </c>
      <c r="B30" s="72">
        <v>3</v>
      </c>
      <c r="C30" s="25"/>
      <c r="D30" s="10"/>
      <c r="E30" s="25"/>
      <c r="F30" s="26"/>
      <c r="G30" s="54">
        <f t="shared" si="2"/>
        <v>0</v>
      </c>
      <c r="H30" s="61"/>
      <c r="I30" s="61"/>
      <c r="J30" s="11"/>
      <c r="K30" s="28"/>
      <c r="L30" s="28"/>
      <c r="M30" s="29"/>
      <c r="N30" s="14"/>
      <c r="O30" s="15"/>
      <c r="P30" s="15"/>
      <c r="Q30" s="16"/>
      <c r="S30" s="123" t="s">
        <v>28</v>
      </c>
      <c r="T30" s="125"/>
      <c r="U30" s="127">
        <f>SUM(U18:U29)+N44</f>
        <v>0</v>
      </c>
    </row>
    <row r="31" spans="1:21" s="32" customFormat="1" ht="11.25" customHeight="1" thickBot="1" x14ac:dyDescent="0.3">
      <c r="A31" s="53"/>
      <c r="B31" s="62"/>
      <c r="C31" s="17"/>
      <c r="D31" s="109"/>
      <c r="E31" s="25"/>
      <c r="F31" s="18"/>
      <c r="G31" s="67"/>
      <c r="H31" s="67">
        <f>SUM(G24:G30)</f>
        <v>0</v>
      </c>
      <c r="I31" s="66">
        <f>IF(SUM(G24:G30)&gt;40,H31-40,0)</f>
        <v>0</v>
      </c>
      <c r="J31" s="19"/>
      <c r="K31" s="20"/>
      <c r="L31" s="20"/>
      <c r="M31" s="21"/>
      <c r="N31" s="14"/>
      <c r="O31" s="15"/>
      <c r="P31" s="15"/>
      <c r="Q31" s="16"/>
      <c r="S31" s="123"/>
      <c r="T31" s="125"/>
      <c r="U31" s="127"/>
    </row>
    <row r="32" spans="1:21" s="32" customFormat="1" ht="11.25" customHeight="1" thickBot="1" x14ac:dyDescent="0.3">
      <c r="A32" s="52" t="s">
        <v>33</v>
      </c>
      <c r="B32" s="52">
        <v>4</v>
      </c>
      <c r="C32" s="1"/>
      <c r="D32" s="2"/>
      <c r="E32" s="1"/>
      <c r="F32" s="2"/>
      <c r="G32" s="54">
        <f>+((F32-C32)-(E32-D32))*24</f>
        <v>0</v>
      </c>
      <c r="H32" s="55"/>
      <c r="I32" s="55"/>
      <c r="J32" s="3"/>
      <c r="K32" s="4"/>
      <c r="L32" s="4"/>
      <c r="M32" s="5"/>
      <c r="N32" s="14"/>
      <c r="O32" s="15"/>
      <c r="P32" s="15"/>
      <c r="Q32" s="16"/>
      <c r="S32" s="124"/>
      <c r="T32" s="126"/>
      <c r="U32" s="128"/>
    </row>
    <row r="33" spans="1:21" s="32" customFormat="1" ht="11.25" customHeight="1" thickBot="1" x14ac:dyDescent="0.3">
      <c r="A33" s="53" t="s">
        <v>34</v>
      </c>
      <c r="B33" s="53">
        <v>5</v>
      </c>
      <c r="C33" s="9"/>
      <c r="D33" s="10"/>
      <c r="E33" s="9"/>
      <c r="F33" s="10"/>
      <c r="G33" s="54">
        <f t="shared" ref="G33:G38" si="3">+((F33-C33)-(E33-D33))*24</f>
        <v>0</v>
      </c>
      <c r="H33" s="57"/>
      <c r="I33" s="57"/>
      <c r="J33" s="11"/>
      <c r="K33" s="12"/>
      <c r="L33" s="12"/>
      <c r="M33" s="13"/>
      <c r="N33" s="14"/>
      <c r="O33" s="15"/>
      <c r="P33" s="15"/>
      <c r="Q33" s="16"/>
    </row>
    <row r="34" spans="1:21" s="32" customFormat="1" ht="11.25" customHeight="1" x14ac:dyDescent="0.25">
      <c r="A34" s="53" t="s">
        <v>35</v>
      </c>
      <c r="B34" s="53">
        <v>6</v>
      </c>
      <c r="C34" s="9"/>
      <c r="D34" s="10"/>
      <c r="E34" s="9"/>
      <c r="F34" s="10"/>
      <c r="G34" s="54">
        <f t="shared" si="3"/>
        <v>0</v>
      </c>
      <c r="H34" s="71"/>
      <c r="I34" s="71"/>
      <c r="J34" s="11"/>
      <c r="K34" s="12"/>
      <c r="L34" s="12"/>
      <c r="M34" s="13"/>
      <c r="N34" s="14"/>
      <c r="O34" s="15"/>
      <c r="P34" s="15"/>
      <c r="Q34" s="16"/>
      <c r="S34" s="114" t="s">
        <v>29</v>
      </c>
      <c r="T34" s="115"/>
      <c r="U34" s="116"/>
    </row>
    <row r="35" spans="1:21" s="32" customFormat="1" ht="11.25" customHeight="1" x14ac:dyDescent="0.25">
      <c r="A35" s="53" t="s">
        <v>19</v>
      </c>
      <c r="B35" s="53">
        <v>7</v>
      </c>
      <c r="C35" s="9"/>
      <c r="D35" s="10"/>
      <c r="E35" s="9"/>
      <c r="F35" s="10"/>
      <c r="G35" s="54">
        <f t="shared" si="3"/>
        <v>0</v>
      </c>
      <c r="H35" s="57"/>
      <c r="I35" s="57"/>
      <c r="J35" s="11" t="s">
        <v>62</v>
      </c>
      <c r="K35" s="12"/>
      <c r="L35" s="12"/>
      <c r="M35" s="13"/>
      <c r="N35" s="14"/>
      <c r="O35" s="15"/>
      <c r="P35" s="15"/>
      <c r="Q35" s="16"/>
      <c r="S35" s="117"/>
      <c r="T35" s="118"/>
      <c r="U35" s="119"/>
    </row>
    <row r="36" spans="1:21" s="32" customFormat="1" ht="11.25" customHeight="1" x14ac:dyDescent="0.25">
      <c r="A36" s="53" t="s">
        <v>36</v>
      </c>
      <c r="B36" s="53">
        <v>8</v>
      </c>
      <c r="C36" s="9"/>
      <c r="D36" s="10"/>
      <c r="E36" s="9"/>
      <c r="F36" s="10"/>
      <c r="G36" s="54">
        <f t="shared" si="3"/>
        <v>0</v>
      </c>
      <c r="H36" s="57"/>
      <c r="I36" s="57"/>
      <c r="J36" s="11"/>
      <c r="K36" s="12"/>
      <c r="L36" s="12"/>
      <c r="M36" s="13"/>
      <c r="N36" s="14"/>
      <c r="O36" s="15"/>
      <c r="P36" s="15"/>
      <c r="Q36" s="16"/>
      <c r="S36" s="117"/>
      <c r="T36" s="118"/>
      <c r="U36" s="119"/>
    </row>
    <row r="37" spans="1:21" s="32" customFormat="1" ht="11.25" customHeight="1" x14ac:dyDescent="0.25">
      <c r="A37" s="53" t="s">
        <v>21</v>
      </c>
      <c r="B37" s="53">
        <v>9</v>
      </c>
      <c r="C37" s="9"/>
      <c r="D37" s="10"/>
      <c r="E37" s="9"/>
      <c r="F37" s="10"/>
      <c r="G37" s="54">
        <f t="shared" si="3"/>
        <v>0</v>
      </c>
      <c r="H37" s="57"/>
      <c r="I37" s="57"/>
      <c r="J37" s="11"/>
      <c r="K37" s="12"/>
      <c r="L37" s="12"/>
      <c r="M37" s="13"/>
      <c r="N37" s="14"/>
      <c r="O37" s="15"/>
      <c r="P37" s="15"/>
      <c r="Q37" s="16"/>
      <c r="S37" s="117"/>
      <c r="T37" s="118"/>
      <c r="U37" s="119"/>
    </row>
    <row r="38" spans="1:21" s="32" customFormat="1" ht="11.25" customHeight="1" thickBot="1" x14ac:dyDescent="0.3">
      <c r="A38" s="53" t="s">
        <v>37</v>
      </c>
      <c r="B38" s="53">
        <v>10</v>
      </c>
      <c r="C38" s="9"/>
      <c r="D38" s="10"/>
      <c r="E38" s="9"/>
      <c r="F38" s="10"/>
      <c r="G38" s="54">
        <f t="shared" si="3"/>
        <v>0</v>
      </c>
      <c r="H38" s="57"/>
      <c r="I38" s="57"/>
      <c r="J38" s="11"/>
      <c r="K38" s="12"/>
      <c r="L38" s="12"/>
      <c r="M38" s="13"/>
      <c r="N38" s="14"/>
      <c r="O38" s="15"/>
      <c r="P38" s="15"/>
      <c r="Q38" s="16"/>
      <c r="S38" s="120"/>
      <c r="T38" s="121"/>
      <c r="U38" s="122"/>
    </row>
    <row r="39" spans="1:21" s="32" customFormat="1" ht="11.25" customHeight="1" thickBot="1" x14ac:dyDescent="0.3">
      <c r="A39" s="53"/>
      <c r="B39" s="62"/>
      <c r="C39" s="64"/>
      <c r="D39" s="65"/>
      <c r="E39" s="64"/>
      <c r="F39" s="65"/>
      <c r="G39" s="67"/>
      <c r="H39" s="67">
        <f>SUM(G32:G38)</f>
        <v>0</v>
      </c>
      <c r="I39" s="66">
        <f>IF(SUM(G32:G38)&gt;40,H39-40,0)</f>
        <v>0</v>
      </c>
      <c r="J39" s="66"/>
      <c r="K39" s="68"/>
      <c r="L39" s="68"/>
      <c r="M39" s="69"/>
      <c r="N39" s="58"/>
      <c r="O39" s="59"/>
      <c r="P39" s="59"/>
      <c r="Q39" s="60"/>
      <c r="S39" s="97"/>
      <c r="T39"/>
    </row>
    <row r="40" spans="1:21" s="32" customFormat="1" x14ac:dyDescent="0.25">
      <c r="H40" s="78">
        <f>SUM(H39,H31,H23,H15)</f>
        <v>0</v>
      </c>
      <c r="I40" s="78">
        <f>SUM(I39,I31,I23,I15)</f>
        <v>0</v>
      </c>
      <c r="K40" s="79">
        <f>+SUM(K8:K39)</f>
        <v>0</v>
      </c>
      <c r="L40" s="79">
        <f t="shared" ref="L40:Q40" si="4">SUM(L8:L39)</f>
        <v>0</v>
      </c>
      <c r="M40" s="79">
        <f t="shared" si="4"/>
        <v>0</v>
      </c>
      <c r="N40" s="80">
        <f t="shared" si="4"/>
        <v>0</v>
      </c>
      <c r="O40" s="80">
        <f t="shared" si="4"/>
        <v>0</v>
      </c>
      <c r="P40" s="80">
        <f t="shared" si="4"/>
        <v>0</v>
      </c>
      <c r="Q40" s="80">
        <f t="shared" si="4"/>
        <v>0</v>
      </c>
      <c r="R40" s="81">
        <f>SUM(N8:N39)</f>
        <v>0</v>
      </c>
      <c r="S40" s="31"/>
      <c r="T40" s="31"/>
      <c r="U40" s="31"/>
    </row>
    <row r="41" spans="1:21" s="32" customFormat="1" ht="3" customHeight="1" x14ac:dyDescent="0.25">
      <c r="K41" s="82"/>
      <c r="L41" s="83"/>
      <c r="M41" s="84"/>
      <c r="N41" s="84"/>
      <c r="O41" s="84"/>
      <c r="P41" s="84"/>
      <c r="Q41" s="84"/>
      <c r="R41" s="85"/>
      <c r="S41" s="31"/>
      <c r="T41" s="31"/>
      <c r="U41" s="31"/>
    </row>
    <row r="42" spans="1:21" s="32" customFormat="1" x14ac:dyDescent="0.25">
      <c r="G42" s="86"/>
      <c r="H42" s="87"/>
      <c r="I42" s="87"/>
      <c r="J42" s="87"/>
      <c r="K42" s="87"/>
      <c r="L42" s="174" t="s">
        <v>30</v>
      </c>
      <c r="M42" s="175"/>
      <c r="N42" s="88">
        <v>0.5</v>
      </c>
      <c r="O42" s="89"/>
      <c r="P42" s="90"/>
      <c r="Q42" s="91"/>
      <c r="R42" s="88">
        <v>0.5</v>
      </c>
      <c r="S42" s="31"/>
      <c r="T42" s="31"/>
      <c r="U42" s="31"/>
    </row>
    <row r="43" spans="1:21" s="32" customFormat="1" ht="4.5" customHeight="1" x14ac:dyDescent="0.25">
      <c r="G43" s="92"/>
      <c r="H43" s="93"/>
      <c r="I43" s="93"/>
      <c r="J43" s="93"/>
      <c r="K43" s="93"/>
      <c r="L43" s="94"/>
      <c r="M43" s="95"/>
      <c r="N43" s="96"/>
      <c r="O43" s="97"/>
      <c r="P43"/>
      <c r="Q43" s="98"/>
      <c r="R43" s="96"/>
      <c r="S43" s="31"/>
      <c r="T43" s="31"/>
      <c r="U43" s="31"/>
    </row>
    <row r="44" spans="1:21" s="32" customFormat="1" ht="11.1" customHeight="1" thickBot="1" x14ac:dyDescent="0.3">
      <c r="G44" s="99"/>
      <c r="H44" s="100"/>
      <c r="I44" s="100"/>
      <c r="J44" s="100"/>
      <c r="K44" s="100"/>
      <c r="L44" s="176" t="s">
        <v>32</v>
      </c>
      <c r="M44" s="177"/>
      <c r="N44" s="101">
        <f>+N40*N42</f>
        <v>0</v>
      </c>
      <c r="O44" s="102"/>
      <c r="P44" s="103"/>
      <c r="Q44" s="104"/>
      <c r="R44" s="101">
        <f>+R40*R42</f>
        <v>0</v>
      </c>
      <c r="S44" s="31"/>
      <c r="T44" s="31"/>
      <c r="U44" s="31"/>
    </row>
    <row r="45" spans="1:21" s="32" customFormat="1" x14ac:dyDescent="0.25">
      <c r="C45" s="106"/>
      <c r="D45" s="106"/>
      <c r="E45" s="106"/>
      <c r="F45" s="106"/>
      <c r="G45" s="106"/>
      <c r="H45" s="106"/>
      <c r="I45" s="106"/>
      <c r="J45" s="106"/>
      <c r="S45" s="31"/>
      <c r="T45" s="31"/>
      <c r="U45" s="31"/>
    </row>
    <row r="46" spans="1:21" x14ac:dyDescent="0.25">
      <c r="D46" s="32"/>
      <c r="E46" s="32"/>
      <c r="F46" s="32"/>
      <c r="G46" s="32"/>
      <c r="H46" s="32"/>
      <c r="I46" s="32"/>
    </row>
    <row r="47" spans="1:21" ht="15.75" thickBot="1" x14ac:dyDescent="0.3">
      <c r="B47" s="113" t="s">
        <v>31</v>
      </c>
      <c r="C47" s="113"/>
      <c r="D47" s="108"/>
      <c r="E47" s="108"/>
      <c r="F47" s="108"/>
      <c r="G47" s="108"/>
      <c r="H47" s="108"/>
      <c r="I47" s="108"/>
    </row>
  </sheetData>
  <sheetProtection algorithmName="SHA-512" hashValue="pip0pOzZcgGpe4dDY7E7cT2rzRonaqgA1d8tUq1mjdkEYyjSar1VIhflUFndJoxYaLLbzeRlMoDLA9HhtZSd0A==" saltValue="tLXMlErwguRjfS4HzlcuwA==" spinCount="100000" sheet="1" objects="1" scenarios="1"/>
  <protectedRanges>
    <protectedRange sqref="E4" name="Range7"/>
    <protectedRange sqref="E31 D32:E39 D8:E30 F8:F39 B8:C39" name="Range1"/>
    <protectedRange sqref="K28:L39 K8:L25 L26:L27 K27 M8:Q39" name="Range2"/>
    <protectedRange sqref="B4" name="Range3"/>
    <protectedRange sqref="R2:U2 R5:U5" name="Range4"/>
    <protectedRange sqref="R3:U4" name="Range4_1"/>
  </protectedRanges>
  <mergeCells count="56">
    <mergeCell ref="S7:U7"/>
    <mergeCell ref="B1:V1"/>
    <mergeCell ref="B2:D3"/>
    <mergeCell ref="E2:F3"/>
    <mergeCell ref="G2:O2"/>
    <mergeCell ref="G3:O3"/>
    <mergeCell ref="P3:Q4"/>
    <mergeCell ref="R3:U4"/>
    <mergeCell ref="B4:F5"/>
    <mergeCell ref="G4:O4"/>
    <mergeCell ref="G5:O5"/>
    <mergeCell ref="P5:Q5"/>
    <mergeCell ref="R5:S5"/>
    <mergeCell ref="B6:D6"/>
    <mergeCell ref="N6:Q6"/>
    <mergeCell ref="R6:U6"/>
    <mergeCell ref="S8:S9"/>
    <mergeCell ref="T8:T9"/>
    <mergeCell ref="U8:U9"/>
    <mergeCell ref="S10:S11"/>
    <mergeCell ref="T10:T11"/>
    <mergeCell ref="U10:U11"/>
    <mergeCell ref="S12:S13"/>
    <mergeCell ref="T12:T13"/>
    <mergeCell ref="U12:U13"/>
    <mergeCell ref="S14:S15"/>
    <mergeCell ref="T14:T15"/>
    <mergeCell ref="U14:U15"/>
    <mergeCell ref="S16:S17"/>
    <mergeCell ref="T16:T17"/>
    <mergeCell ref="U16:U17"/>
    <mergeCell ref="S18:S19"/>
    <mergeCell ref="T18:T19"/>
    <mergeCell ref="U18:U19"/>
    <mergeCell ref="S20:S21"/>
    <mergeCell ref="T20:T21"/>
    <mergeCell ref="U20:U21"/>
    <mergeCell ref="S22:S23"/>
    <mergeCell ref="T22:T23"/>
    <mergeCell ref="U22:U23"/>
    <mergeCell ref="S24:S25"/>
    <mergeCell ref="T24:T25"/>
    <mergeCell ref="U24:U25"/>
    <mergeCell ref="S26:S27"/>
    <mergeCell ref="T26:T27"/>
    <mergeCell ref="U26:U27"/>
    <mergeCell ref="S34:U38"/>
    <mergeCell ref="L42:M42"/>
    <mergeCell ref="L44:M44"/>
    <mergeCell ref="B47:C47"/>
    <mergeCell ref="S28:S29"/>
    <mergeCell ref="T28:T29"/>
    <mergeCell ref="U28:U29"/>
    <mergeCell ref="S30:S32"/>
    <mergeCell ref="T30:T32"/>
    <mergeCell ref="U30:U32"/>
  </mergeCells>
  <dataValidations count="3">
    <dataValidation type="time" errorStyle="warning" allowBlank="1" showInputMessage="1" showErrorMessage="1" errorTitle="Entry Error" error="Please enter as a time._x000a_Sample:  8:00; 9:00 am; 5:00 pm; 17:00; etc." promptTitle="Cell Entry" prompt="Enter as time._x000a_Military time or PM needed._x000a_" sqref="C40:J40" xr:uid="{D7798DE1-49ED-4B43-A11B-1FAC76457378}">
      <formula1>0.25</formula1>
      <formula2>0.999305555555556</formula2>
    </dataValidation>
    <dataValidation type="whole" errorStyle="warning" allowBlank="1" showInputMessage="1" showErrorMessage="1" errorTitle="Entry Error" error="Enter as a whole number from 1-31." promptTitle="Cell Entry" prompt="Enter day of month." sqref="B39" xr:uid="{9A99533A-F37C-49A9-B3AF-27A4EA5C34A2}">
      <formula1>1</formula1>
      <formula2>31</formula2>
    </dataValidation>
    <dataValidation allowBlank="1" sqref="B8:B38" xr:uid="{5CD3B595-1006-4AEE-895C-F1D74A9B4B9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Rochholz</dc:creator>
  <cp:lastModifiedBy>Jessica Rochholz</cp:lastModifiedBy>
  <cp:lastPrinted>2026-01-08T01:47:18Z</cp:lastPrinted>
  <dcterms:created xsi:type="dcterms:W3CDTF">2026-01-05T20:20:38Z</dcterms:created>
  <dcterms:modified xsi:type="dcterms:W3CDTF">2026-01-12T18:01:41Z</dcterms:modified>
</cp:coreProperties>
</file>